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840" windowHeight="4575"/>
  </bookViews>
  <sheets>
    <sheet name="Calendrier pack accueil 2018" sheetId="2" r:id="rId1"/>
  </sheets>
  <externalReferences>
    <externalReference r:id="rId2"/>
  </externalReferences>
  <definedNames>
    <definedName name="_xlnm._FilterDatabase" localSheetId="0" hidden="1">'Calendrier pack accueil 2018'!$A$1:$AM$105</definedName>
    <definedName name="activcom">[1]tables!$A$2:$D$8</definedName>
    <definedName name="_xlnm.Print_Area" localSheetId="0">'Calendrier pack accueil 2018'!$A$1:$AO$106</definedName>
  </definedNames>
  <calcPr calcId="145621"/>
</workbook>
</file>

<file path=xl/calcChain.xml><?xml version="1.0" encoding="utf-8"?>
<calcChain xmlns="http://schemas.openxmlformats.org/spreadsheetml/2006/main">
  <c r="AL85" i="2" l="1"/>
  <c r="AK16" i="2" l="1"/>
  <c r="AK55" i="2" l="1"/>
  <c r="AL11" i="2" l="1"/>
  <c r="AK12" i="2"/>
  <c r="AL12" i="2"/>
  <c r="AK14" i="2"/>
  <c r="AK15" i="2"/>
  <c r="AK21" i="2"/>
  <c r="AL23" i="2"/>
  <c r="AL24" i="2"/>
  <c r="AL29" i="2"/>
  <c r="AK30" i="2"/>
  <c r="AK41" i="2"/>
  <c r="AK42" i="2"/>
  <c r="AL74" i="2"/>
  <c r="AL75" i="2"/>
  <c r="AL76" i="2"/>
  <c r="AK86" i="2"/>
  <c r="AK96" i="2"/>
  <c r="AL96" i="2"/>
  <c r="AK98" i="2"/>
</calcChain>
</file>

<file path=xl/sharedStrings.xml><?xml version="1.0" encoding="utf-8"?>
<sst xmlns="http://schemas.openxmlformats.org/spreadsheetml/2006/main" count="673" uniqueCount="109">
  <si>
    <t>M</t>
  </si>
  <si>
    <t>J</t>
  </si>
  <si>
    <t>V</t>
  </si>
  <si>
    <t>S</t>
  </si>
  <si>
    <t>D</t>
  </si>
  <si>
    <t>L</t>
  </si>
  <si>
    <t>PCP</t>
  </si>
  <si>
    <t>PNV</t>
  </si>
  <si>
    <t>MAISON ET OBJET</t>
  </si>
  <si>
    <t>PDV</t>
  </si>
  <si>
    <t>IMCAS : international Master course on Aging Skin</t>
  </si>
  <si>
    <t>PLB</t>
  </si>
  <si>
    <t>TEXWORLD</t>
  </si>
  <si>
    <t>Euro PCR</t>
  </si>
  <si>
    <t>Urgences</t>
  </si>
  <si>
    <t>ADF</t>
  </si>
  <si>
    <t>SILMO</t>
  </si>
  <si>
    <t>Journées Françaises de Radiologie</t>
  </si>
  <si>
    <t>Congrès de la Société Francaise d'Ophtalmologie</t>
  </si>
  <si>
    <t>salon</t>
  </si>
  <si>
    <t>congrès</t>
  </si>
  <si>
    <t>national</t>
  </si>
  <si>
    <t>international</t>
  </si>
  <si>
    <t>personnes attendues</t>
  </si>
  <si>
    <t>Jours de déploiement</t>
  </si>
  <si>
    <t>internationaux attendus</t>
  </si>
  <si>
    <t>WHO'S NEXT PARIS</t>
  </si>
  <si>
    <t>SALON INTERNATIONAL DE LA LINGERIE</t>
  </si>
  <si>
    <t>INTERFILIERE</t>
  </si>
  <si>
    <t>BIJORHCA</t>
  </si>
  <si>
    <t>PREMIERE VISION PARIS</t>
  </si>
  <si>
    <t>SAFI</t>
  </si>
  <si>
    <t>WSN DEVELOPPEMENT</t>
  </si>
  <si>
    <t>EUROVET</t>
  </si>
  <si>
    <t>REED EXPO</t>
  </si>
  <si>
    <t>MESSE FRANKFURT FRANCE S.A.S</t>
  </si>
  <si>
    <t>PREMIERE VISION</t>
  </si>
  <si>
    <t>COMEXPOSIUM</t>
  </si>
  <si>
    <t>JEC</t>
  </si>
  <si>
    <t>JEFSC - Journées Européennes de la Société Française de Cardiologie</t>
  </si>
  <si>
    <t>EUROPAIN</t>
  </si>
  <si>
    <t>EQUIP'HOTEL</t>
  </si>
  <si>
    <t>SIAL</t>
  </si>
  <si>
    <t>JANVIER</t>
  </si>
  <si>
    <t>MARS</t>
  </si>
  <si>
    <t>AVRIL</t>
  </si>
  <si>
    <t>MAI</t>
  </si>
  <si>
    <t>JUIN</t>
  </si>
  <si>
    <t>SEPTEMBRE</t>
  </si>
  <si>
    <t>OCTOBRE</t>
  </si>
  <si>
    <t>NOVEMBRE</t>
  </si>
  <si>
    <t>SITE</t>
  </si>
  <si>
    <t>TYPE</t>
  </si>
  <si>
    <t>ORGANISATEUR</t>
  </si>
  <si>
    <t>GL EVENTS</t>
  </si>
  <si>
    <t>CIGRE</t>
  </si>
  <si>
    <t>AOÛT</t>
  </si>
  <si>
    <t>FÉVRIER</t>
  </si>
  <si>
    <t>EUROPA ORGANISATION</t>
  </si>
  <si>
    <t>SOCIÉTE FRANCAISE DE RADIOLOGIE</t>
  </si>
  <si>
    <t>CHECK UP SANTÉ</t>
  </si>
  <si>
    <t>Uniquement Like a Parisian</t>
  </si>
  <si>
    <t>Pack accueil + Like a Parisian</t>
  </si>
  <si>
    <t xml:space="preserve">JEC WORLD </t>
  </si>
  <si>
    <t xml:space="preserve">ALL 4PACK PARIS </t>
  </si>
  <si>
    <t>DÉCEMBRE</t>
  </si>
  <si>
    <t>CALENDRIER DES MANIFESTATIONS 2018 - PACK ACCUEIL</t>
  </si>
  <si>
    <t>Congrès</t>
  </si>
  <si>
    <t>ISMRM 26th Annual Meeting &amp; Exhibition</t>
  </si>
  <si>
    <t>ERS - International Congress of the European Respiratory Society</t>
  </si>
  <si>
    <t>INTERMAT</t>
  </si>
  <si>
    <t>EADV</t>
  </si>
  <si>
    <t>SFAR</t>
  </si>
  <si>
    <t>ESCIM</t>
  </si>
  <si>
    <t>JPD</t>
  </si>
  <si>
    <t>SOFCOT</t>
  </si>
  <si>
    <t>WCE -  WORLD CONGRESS OF ENDOUROLOGY</t>
  </si>
  <si>
    <t>EAPS - European Academy of Paediatrics</t>
  </si>
  <si>
    <t>World Congress of the International Society of Physical (ISPRM)</t>
  </si>
  <si>
    <t>JUILLET</t>
  </si>
  <si>
    <t xml:space="preserve"> </t>
  </si>
  <si>
    <t>Dates TBC</t>
  </si>
  <si>
    <t>INDUSTRIE/MIDEST/TOLEXPO/SMART</t>
  </si>
  <si>
    <t>who's next</t>
  </si>
  <si>
    <t>EUROSATORY</t>
  </si>
  <si>
    <t>INTERNATIONAL LIVER CONGRESS - ILC - EASL</t>
  </si>
  <si>
    <t>Chef de projet</t>
  </si>
  <si>
    <t>JeanMarc.DREUX@viparis.com</t>
  </si>
  <si>
    <t xml:space="preserve">guillaume.baudry@viparis.com </t>
  </si>
  <si>
    <t>Guillaume.CANNARD@viparis.com</t>
  </si>
  <si>
    <t>gauthier.chaumeil@viparis.com</t>
  </si>
  <si>
    <t xml:space="preserve">Guillaume.CANNARD@viparis.com </t>
  </si>
  <si>
    <t>Mohammed.DJELLOULI@viparis.com</t>
  </si>
  <si>
    <r>
      <t>guillaume.baudry@viparis.com</t>
    </r>
    <r>
      <rPr>
        <sz val="10"/>
        <rFont val="Arial"/>
        <family val="2"/>
      </rPr>
      <t xml:space="preserve">  + </t>
    </r>
    <r>
      <rPr>
        <u/>
        <sz val="10"/>
        <color theme="10"/>
        <rFont val="Arial"/>
        <family val="2"/>
      </rPr>
      <t>Guillaume.CANNARD@viparis.com</t>
    </r>
  </si>
  <si>
    <r>
      <t>guillaume.baudry@viparis.com</t>
    </r>
    <r>
      <rPr>
        <sz val="10"/>
        <rFont val="Arial"/>
        <family val="2"/>
      </rPr>
      <t xml:space="preserve"> + </t>
    </r>
    <r>
      <rPr>
        <u/>
        <sz val="10"/>
        <color theme="10"/>
        <rFont val="Arial"/>
        <family val="2"/>
      </rPr>
      <t>Laurene.YARD@viparis.com</t>
    </r>
  </si>
  <si>
    <t>guillaume.baudry@viparis.com + Laurene.YARD@viparis.com</t>
  </si>
  <si>
    <t>ElHadji.JACK@viparis.com</t>
  </si>
  <si>
    <t xml:space="preserve">Claire.BOSSUET@viparis.com </t>
  </si>
  <si>
    <t xml:space="preserve">Jennyfer.BLATY@viparis.com </t>
  </si>
  <si>
    <t xml:space="preserve">JeanMarc.DREUX@viparis.com </t>
  </si>
  <si>
    <t xml:space="preserve">Marie-Alix.BERNAY@viparis.com </t>
  </si>
  <si>
    <t xml:space="preserve">Genevieve.WACQUIER@viparis.com </t>
  </si>
  <si>
    <t xml:space="preserve">Cloe.LECUYER@viparis.com </t>
  </si>
  <si>
    <t xml:space="preserve">jennyfer.blaty@viparis.com </t>
  </si>
  <si>
    <t>Palais des Congrès</t>
  </si>
  <si>
    <t>Paris Nord Villepinte</t>
  </si>
  <si>
    <t>Porte de Versailles</t>
  </si>
  <si>
    <t>Paris le Bourget</t>
  </si>
  <si>
    <t>Evénement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</si>
</sst>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6" fillId="0" borderId="0" xfId="2" applyFill="1" applyBorder="1"/>
    <xf numFmtId="0" fontId="6" fillId="0" borderId="0" xfId="2"/>
    <xf numFmtId="0" fontId="9" fillId="0" borderId="0" xfId="2" applyFont="1" applyFill="1" applyBorder="1"/>
    <xf numFmtId="0" fontId="9" fillId="0" borderId="0" xfId="2" applyFont="1"/>
    <xf numFmtId="0" fontId="1" fillId="3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Fill="1" applyBorder="1"/>
    <xf numFmtId="0" fontId="1" fillId="0" borderId="7" xfId="0" applyFont="1" applyBorder="1"/>
    <xf numFmtId="0" fontId="1" fillId="0" borderId="7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right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0000"/>
      <color rgb="FFCC0099"/>
      <color rgb="FFFFFF66"/>
      <color rgb="FFFF6600"/>
      <color rgb="FFFF3300"/>
      <color rgb="FF96B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iffre\Copie%20de%20analyse_sitepd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DONNEES"/>
      <sheetName val="saisie"/>
      <sheetName val="tables"/>
      <sheetName val="analyse"/>
      <sheetName val="Suivi saisie"/>
    </sheetNames>
    <sheetDataSet>
      <sheetData sheetId="0" refreshError="1"/>
      <sheetData sheetId="1"/>
      <sheetData sheetId="2"/>
      <sheetData sheetId="3">
        <row r="2">
          <cell r="A2">
            <v>0</v>
          </cell>
          <cell r="B2" t="str">
            <v>reg1</v>
          </cell>
          <cell r="C2" t="str">
            <v>nat1</v>
          </cell>
          <cell r="D2" t="str">
            <v>int1</v>
          </cell>
        </row>
        <row r="3">
          <cell r="A3">
            <v>100</v>
          </cell>
          <cell r="B3" t="str">
            <v>reg2</v>
          </cell>
          <cell r="C3" t="str">
            <v>nat2</v>
          </cell>
          <cell r="D3" t="str">
            <v>int2</v>
          </cell>
        </row>
        <row r="4">
          <cell r="A4">
            <v>300</v>
          </cell>
          <cell r="B4" t="str">
            <v>reg3</v>
          </cell>
          <cell r="C4" t="str">
            <v>nat3</v>
          </cell>
          <cell r="D4" t="str">
            <v>int3</v>
          </cell>
        </row>
        <row r="5">
          <cell r="A5">
            <v>500</v>
          </cell>
          <cell r="B5" t="str">
            <v>reg4</v>
          </cell>
          <cell r="C5" t="str">
            <v>nat4</v>
          </cell>
          <cell r="D5" t="str">
            <v>int4</v>
          </cell>
        </row>
        <row r="6">
          <cell r="A6">
            <v>700</v>
          </cell>
          <cell r="B6" t="str">
            <v>reg5</v>
          </cell>
          <cell r="C6" t="str">
            <v>nat5</v>
          </cell>
          <cell r="D6" t="str">
            <v>int5</v>
          </cell>
        </row>
        <row r="7">
          <cell r="A7">
            <v>900</v>
          </cell>
          <cell r="B7" t="str">
            <v>reg6</v>
          </cell>
          <cell r="C7" t="str">
            <v>nat6</v>
          </cell>
          <cell r="D7" t="str">
            <v>int6</v>
          </cell>
        </row>
        <row r="8">
          <cell r="A8">
            <v>2000</v>
          </cell>
          <cell r="B8" t="str">
            <v>reg7</v>
          </cell>
          <cell r="C8" t="str">
            <v>nat7</v>
          </cell>
          <cell r="D8" t="str">
            <v>int7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uthier.chaumeil@viparis.com" TargetMode="External"/><Relationship Id="rId13" Type="http://schemas.openxmlformats.org/officeDocument/2006/relationships/hyperlink" Target="mailto:ElHadji.JACK@viparis.com" TargetMode="External"/><Relationship Id="rId18" Type="http://schemas.openxmlformats.org/officeDocument/2006/relationships/hyperlink" Target="mailto:Genevieve.WACQUIER@viparis.com" TargetMode="External"/><Relationship Id="rId26" Type="http://schemas.openxmlformats.org/officeDocument/2006/relationships/hyperlink" Target="mailto:Claire.BOSSUET@viparis.com" TargetMode="External"/><Relationship Id="rId3" Type="http://schemas.openxmlformats.org/officeDocument/2006/relationships/hyperlink" Target="mailto:guillaume.baudry@viparis.com" TargetMode="External"/><Relationship Id="rId21" Type="http://schemas.openxmlformats.org/officeDocument/2006/relationships/hyperlink" Target="mailto:jennyfer.blaty@viparis.com" TargetMode="External"/><Relationship Id="rId7" Type="http://schemas.openxmlformats.org/officeDocument/2006/relationships/hyperlink" Target="mailto:guillaume.baudry@viparis.com%20%20+" TargetMode="External"/><Relationship Id="rId12" Type="http://schemas.openxmlformats.org/officeDocument/2006/relationships/hyperlink" Target="mailto:Claire.BOSSUET@viparis.com" TargetMode="External"/><Relationship Id="rId17" Type="http://schemas.openxmlformats.org/officeDocument/2006/relationships/hyperlink" Target="mailto:Marie-Alix.BERNAY@viparis.com" TargetMode="External"/><Relationship Id="rId25" Type="http://schemas.openxmlformats.org/officeDocument/2006/relationships/hyperlink" Target="mailto:Claire.BOSSUET@viparis.com" TargetMode="External"/><Relationship Id="rId2" Type="http://schemas.openxmlformats.org/officeDocument/2006/relationships/hyperlink" Target="mailto:JeanMarc.DREUX@viparis.com" TargetMode="External"/><Relationship Id="rId16" Type="http://schemas.openxmlformats.org/officeDocument/2006/relationships/hyperlink" Target="mailto:Claire.BOSSUET@viparis.com" TargetMode="External"/><Relationship Id="rId20" Type="http://schemas.openxmlformats.org/officeDocument/2006/relationships/hyperlink" Target="mailto:Cloe.LECUYER@viparis.com" TargetMode="External"/><Relationship Id="rId1" Type="http://schemas.openxmlformats.org/officeDocument/2006/relationships/hyperlink" Target="mailto:JeanMarc.DREUX@viparis.com" TargetMode="External"/><Relationship Id="rId6" Type="http://schemas.openxmlformats.org/officeDocument/2006/relationships/hyperlink" Target="mailto:gauthier.chaumeil@viparis.com" TargetMode="External"/><Relationship Id="rId11" Type="http://schemas.openxmlformats.org/officeDocument/2006/relationships/hyperlink" Target="mailto:ElHadji.JACK@viparis.com" TargetMode="External"/><Relationship Id="rId24" Type="http://schemas.openxmlformats.org/officeDocument/2006/relationships/hyperlink" Target="mailto:Claire.BOSSUET@viparis.com" TargetMode="External"/><Relationship Id="rId5" Type="http://schemas.openxmlformats.org/officeDocument/2006/relationships/hyperlink" Target="mailto:gauthier.chaumeil@viparis.com" TargetMode="External"/><Relationship Id="rId15" Type="http://schemas.openxmlformats.org/officeDocument/2006/relationships/hyperlink" Target="mailto:JeanMarc.DREUX@viparis.com" TargetMode="External"/><Relationship Id="rId23" Type="http://schemas.openxmlformats.org/officeDocument/2006/relationships/hyperlink" Target="mailto:Marie-Alix.BERNAY@viparis.com" TargetMode="External"/><Relationship Id="rId10" Type="http://schemas.openxmlformats.org/officeDocument/2006/relationships/hyperlink" Target="mailto:Mohammed.DJELLOULI@viparis.com" TargetMode="External"/><Relationship Id="rId19" Type="http://schemas.openxmlformats.org/officeDocument/2006/relationships/hyperlink" Target="mailto:Genevieve.WACQUIER@viparis.com" TargetMode="External"/><Relationship Id="rId4" Type="http://schemas.openxmlformats.org/officeDocument/2006/relationships/hyperlink" Target="mailto:Guillaume.CANNARD@viparis.com" TargetMode="External"/><Relationship Id="rId9" Type="http://schemas.openxmlformats.org/officeDocument/2006/relationships/hyperlink" Target="mailto:Guillaume.CANNARD@viparis.com" TargetMode="External"/><Relationship Id="rId14" Type="http://schemas.openxmlformats.org/officeDocument/2006/relationships/hyperlink" Target="mailto:Jennyfer.BLATY@viparis.com" TargetMode="External"/><Relationship Id="rId22" Type="http://schemas.openxmlformats.org/officeDocument/2006/relationships/hyperlink" Target="mailto:jennyfer.blaty@viparis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5"/>
  <sheetViews>
    <sheetView showGridLines="0" tabSelected="1" topLeftCell="A16" zoomScaleNormal="100" workbookViewId="0">
      <selection activeCell="AK76" sqref="AK76"/>
    </sheetView>
  </sheetViews>
  <sheetFormatPr baseColWidth="10" defaultColWidth="10.85546875" defaultRowHeight="11.25" x14ac:dyDescent="0.2"/>
  <cols>
    <col min="1" max="1" width="5.28515625" style="1" customWidth="1"/>
    <col min="2" max="2" width="13" style="1" customWidth="1"/>
    <col min="3" max="3" width="8.42578125" style="1" customWidth="1"/>
    <col min="4" max="4" width="28.7109375" style="1" customWidth="1"/>
    <col min="5" max="5" width="28.7109375" style="58" customWidth="1"/>
    <col min="6" max="6" width="3.42578125" style="2" customWidth="1"/>
    <col min="7" max="25" width="2.5703125" style="38" customWidth="1"/>
    <col min="26" max="26" width="3" style="38" bestFit="1" customWidth="1"/>
    <col min="27" max="27" width="2.5703125" style="38" customWidth="1"/>
    <col min="28" max="36" width="3" style="38" bestFit="1" customWidth="1"/>
    <col min="37" max="37" width="8.7109375" style="1" hidden="1" customWidth="1"/>
    <col min="38" max="38" width="10.5703125" style="1" hidden="1" customWidth="1"/>
    <col min="39" max="39" width="9.42578125" style="1" hidden="1" customWidth="1"/>
    <col min="40" max="40" width="21" style="5" hidden="1" customWidth="1"/>
    <col min="41" max="41" width="53.5703125" style="5" hidden="1" customWidth="1"/>
    <col min="42" max="52" width="11.42578125" style="5" customWidth="1"/>
    <col min="53" max="16384" width="10.85546875" style="1"/>
  </cols>
  <sheetData>
    <row r="1" spans="1:52" x14ac:dyDescent="0.2">
      <c r="A1" s="6"/>
      <c r="B1" s="6"/>
      <c r="C1" s="6"/>
      <c r="D1" s="6"/>
    </row>
    <row r="3" spans="1:52" ht="18.75" customHeight="1" x14ac:dyDescent="0.2">
      <c r="A3" s="84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52" ht="18.75" customHeight="1" x14ac:dyDescent="0.2">
      <c r="A4" s="80" t="s">
        <v>6</v>
      </c>
      <c r="B4" s="88" t="s">
        <v>104</v>
      </c>
      <c r="C4" s="88"/>
      <c r="D4" s="8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</row>
    <row r="5" spans="1:52" ht="18.75" customHeight="1" x14ac:dyDescent="0.2">
      <c r="A5" s="81" t="s">
        <v>7</v>
      </c>
      <c r="B5" s="89" t="s">
        <v>105</v>
      </c>
      <c r="C5" s="89"/>
      <c r="D5" s="8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</row>
    <row r="6" spans="1:52" ht="12.95" customHeight="1" x14ac:dyDescent="0.2">
      <c r="A6" s="82" t="s">
        <v>9</v>
      </c>
      <c r="B6" s="90" t="s">
        <v>106</v>
      </c>
      <c r="C6" s="90"/>
      <c r="D6" s="90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52" ht="22.5" x14ac:dyDescent="0.2">
      <c r="A7" s="83" t="s">
        <v>11</v>
      </c>
      <c r="B7" s="91" t="s">
        <v>107</v>
      </c>
      <c r="C7" s="91"/>
      <c r="D7" s="91"/>
      <c r="E7" s="32"/>
      <c r="G7" s="87" t="s">
        <v>43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6" t="s">
        <v>23</v>
      </c>
      <c r="AL7" s="16" t="s">
        <v>25</v>
      </c>
      <c r="AM7" s="17" t="s">
        <v>24</v>
      </c>
      <c r="AN7" s="45" t="s">
        <v>61</v>
      </c>
      <c r="AO7" s="45" t="s">
        <v>86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ht="12.95" customHeight="1" x14ac:dyDescent="0.2">
      <c r="D8" s="10"/>
      <c r="E8" s="32"/>
      <c r="G8" s="24" t="s">
        <v>5</v>
      </c>
      <c r="H8" s="24" t="s">
        <v>0</v>
      </c>
      <c r="I8" s="24" t="s">
        <v>0</v>
      </c>
      <c r="J8" s="24" t="s">
        <v>1</v>
      </c>
      <c r="K8" s="24" t="s">
        <v>2</v>
      </c>
      <c r="L8" s="24" t="s">
        <v>3</v>
      </c>
      <c r="M8" s="24" t="s">
        <v>4</v>
      </c>
      <c r="N8" s="24" t="s">
        <v>5</v>
      </c>
      <c r="O8" s="24" t="s">
        <v>0</v>
      </c>
      <c r="P8" s="24" t="s">
        <v>0</v>
      </c>
      <c r="Q8" s="24" t="s">
        <v>1</v>
      </c>
      <c r="R8" s="24" t="s">
        <v>2</v>
      </c>
      <c r="S8" s="24" t="s">
        <v>3</v>
      </c>
      <c r="T8" s="24" t="s">
        <v>4</v>
      </c>
      <c r="U8" s="24" t="s">
        <v>5</v>
      </c>
      <c r="V8" s="24" t="s">
        <v>0</v>
      </c>
      <c r="W8" s="24" t="s">
        <v>0</v>
      </c>
      <c r="X8" s="24" t="s">
        <v>1</v>
      </c>
      <c r="Y8" s="24" t="s">
        <v>2</v>
      </c>
      <c r="Z8" s="24" t="s">
        <v>3</v>
      </c>
      <c r="AA8" s="24" t="s">
        <v>4</v>
      </c>
      <c r="AB8" s="24" t="s">
        <v>5</v>
      </c>
      <c r="AC8" s="24" t="s">
        <v>0</v>
      </c>
      <c r="AD8" s="24" t="s">
        <v>0</v>
      </c>
      <c r="AE8" s="24" t="s">
        <v>1</v>
      </c>
      <c r="AF8" s="24" t="s">
        <v>2</v>
      </c>
      <c r="AG8" s="24" t="s">
        <v>3</v>
      </c>
      <c r="AH8" s="24" t="s">
        <v>4</v>
      </c>
      <c r="AI8" s="19" t="s">
        <v>5</v>
      </c>
      <c r="AJ8" s="19" t="s">
        <v>0</v>
      </c>
      <c r="AK8" s="17"/>
      <c r="AL8" s="17"/>
      <c r="AM8" s="17"/>
      <c r="AN8" s="4"/>
      <c r="AO8" s="53"/>
    </row>
    <row r="9" spans="1:52" ht="27.75" customHeight="1" x14ac:dyDescent="0.2">
      <c r="A9" s="41" t="s">
        <v>51</v>
      </c>
      <c r="B9" s="42" t="s">
        <v>52</v>
      </c>
      <c r="C9" s="41"/>
      <c r="D9" s="43" t="s">
        <v>53</v>
      </c>
      <c r="E9" s="58" t="s">
        <v>108</v>
      </c>
      <c r="F9" s="59"/>
      <c r="G9" s="19">
        <v>1</v>
      </c>
      <c r="H9" s="19">
        <v>2</v>
      </c>
      <c r="I9" s="19">
        <v>3</v>
      </c>
      <c r="J9" s="19">
        <v>4</v>
      </c>
      <c r="K9" s="19">
        <v>5</v>
      </c>
      <c r="L9" s="19">
        <v>6</v>
      </c>
      <c r="M9" s="19">
        <v>7</v>
      </c>
      <c r="N9" s="19">
        <v>8</v>
      </c>
      <c r="O9" s="19">
        <v>9</v>
      </c>
      <c r="P9" s="19">
        <v>10</v>
      </c>
      <c r="Q9" s="19">
        <v>11</v>
      </c>
      <c r="R9" s="19">
        <v>12</v>
      </c>
      <c r="S9" s="19">
        <v>13</v>
      </c>
      <c r="T9" s="19">
        <v>14</v>
      </c>
      <c r="U9" s="19">
        <v>15</v>
      </c>
      <c r="V9" s="19">
        <v>16</v>
      </c>
      <c r="W9" s="19">
        <v>17</v>
      </c>
      <c r="X9" s="19">
        <v>18</v>
      </c>
      <c r="Y9" s="19">
        <v>19</v>
      </c>
      <c r="Z9" s="19">
        <v>20</v>
      </c>
      <c r="AA9" s="19">
        <v>21</v>
      </c>
      <c r="AB9" s="19">
        <v>22</v>
      </c>
      <c r="AC9" s="19">
        <v>23</v>
      </c>
      <c r="AD9" s="19">
        <v>24</v>
      </c>
      <c r="AE9" s="19">
        <v>25</v>
      </c>
      <c r="AF9" s="19">
        <v>26</v>
      </c>
      <c r="AG9" s="19">
        <v>27</v>
      </c>
      <c r="AH9" s="19">
        <v>28</v>
      </c>
      <c r="AI9" s="19">
        <v>29</v>
      </c>
      <c r="AJ9" s="19">
        <v>30</v>
      </c>
      <c r="AK9" s="16"/>
      <c r="AL9" s="16"/>
      <c r="AM9" s="19"/>
      <c r="AN9" s="4"/>
    </row>
    <row r="10" spans="1:52" ht="30" customHeight="1" x14ac:dyDescent="0.2">
      <c r="A10" s="75" t="s">
        <v>6</v>
      </c>
      <c r="B10" s="9" t="s">
        <v>20</v>
      </c>
      <c r="C10" s="23" t="s">
        <v>21</v>
      </c>
      <c r="D10" s="33" t="s">
        <v>58</v>
      </c>
      <c r="E10" s="36" t="s">
        <v>39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4"/>
      <c r="R10" s="24"/>
      <c r="S10" s="24"/>
      <c r="T10" s="24"/>
      <c r="U10" s="24"/>
      <c r="V10" s="49"/>
      <c r="W10" s="49"/>
      <c r="X10" s="49"/>
      <c r="Y10" s="49"/>
      <c r="Z10" s="24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6"/>
      <c r="AL10" s="19">
        <v>3</v>
      </c>
      <c r="AM10" s="4"/>
      <c r="AN10" s="54" t="s">
        <v>101</v>
      </c>
      <c r="AZ10" s="1"/>
    </row>
    <row r="11" spans="1:52" ht="12.95" customHeight="1" x14ac:dyDescent="0.2">
      <c r="A11" s="75" t="s">
        <v>7</v>
      </c>
      <c r="B11" s="8" t="s">
        <v>19</v>
      </c>
      <c r="C11" s="11"/>
      <c r="D11" s="33" t="s">
        <v>31</v>
      </c>
      <c r="E11" s="60" t="s">
        <v>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7"/>
      <c r="Y11" s="27"/>
      <c r="Z11" s="27"/>
      <c r="AA11" s="27"/>
      <c r="AB11" s="27"/>
      <c r="AC11" s="24"/>
      <c r="AD11" s="24"/>
      <c r="AE11" s="24"/>
      <c r="AF11" s="24"/>
      <c r="AG11" s="26"/>
      <c r="AH11" s="26"/>
      <c r="AI11" s="26"/>
      <c r="AJ11" s="26"/>
      <c r="AK11" s="16">
        <v>38000</v>
      </c>
      <c r="AL11" s="19">
        <f>SUM(F11:AJ11)</f>
        <v>0</v>
      </c>
      <c r="AM11" s="4"/>
      <c r="AZ11" s="1"/>
    </row>
    <row r="12" spans="1:52" ht="12.95" customHeight="1" x14ac:dyDescent="0.2">
      <c r="A12" s="75" t="s">
        <v>9</v>
      </c>
      <c r="B12" s="8" t="s">
        <v>19</v>
      </c>
      <c r="C12" s="11"/>
      <c r="D12" s="33" t="s">
        <v>32</v>
      </c>
      <c r="E12" s="60" t="s">
        <v>26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/>
      <c r="Y12" s="28"/>
      <c r="Z12" s="27"/>
      <c r="AA12" s="27"/>
      <c r="AB12" s="24"/>
      <c r="AC12" s="24"/>
      <c r="AD12" s="24"/>
      <c r="AE12" s="24"/>
      <c r="AF12" s="26"/>
      <c r="AG12" s="26"/>
      <c r="AH12" s="26"/>
      <c r="AI12" s="26"/>
      <c r="AJ12" s="26"/>
      <c r="AK12" s="16" t="e">
        <f>#REF!*40%</f>
        <v>#REF!</v>
      </c>
      <c r="AL12" s="19">
        <f>SUM(F12:AJ12)</f>
        <v>0</v>
      </c>
      <c r="AM12" s="4"/>
      <c r="AN12" s="54" t="s">
        <v>88</v>
      </c>
      <c r="AZ12" s="1"/>
    </row>
    <row r="13" spans="1:52" ht="12.95" customHeight="1" x14ac:dyDescent="0.2">
      <c r="A13" s="75" t="s">
        <v>9</v>
      </c>
      <c r="B13" s="8" t="s">
        <v>19</v>
      </c>
      <c r="C13" s="11"/>
      <c r="D13" s="33" t="s">
        <v>34</v>
      </c>
      <c r="E13" s="60" t="s">
        <v>29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7"/>
      <c r="Y13" s="28"/>
      <c r="Z13" s="27"/>
      <c r="AA13" s="27"/>
      <c r="AB13" s="24"/>
      <c r="AC13" s="24"/>
      <c r="AD13" s="24"/>
      <c r="AE13" s="24"/>
      <c r="AF13" s="24"/>
      <c r="AG13" s="24"/>
      <c r="AH13" s="24"/>
      <c r="AI13" s="24"/>
      <c r="AJ13" s="24"/>
      <c r="AK13" s="16"/>
      <c r="AL13" s="19"/>
      <c r="AM13" s="4"/>
      <c r="AN13" s="55" t="s">
        <v>89</v>
      </c>
      <c r="AZ13" s="1"/>
    </row>
    <row r="14" spans="1:52" ht="12.95" customHeight="1" x14ac:dyDescent="0.2">
      <c r="A14" s="75" t="s">
        <v>9</v>
      </c>
      <c r="B14" s="8" t="s">
        <v>19</v>
      </c>
      <c r="C14" s="11"/>
      <c r="D14" s="33" t="s">
        <v>33</v>
      </c>
      <c r="E14" s="60" t="s">
        <v>27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8"/>
      <c r="Z14" s="27"/>
      <c r="AA14" s="27"/>
      <c r="AB14" s="24"/>
      <c r="AC14" s="24"/>
      <c r="AD14" s="24"/>
      <c r="AE14" s="24"/>
      <c r="AF14" s="24"/>
      <c r="AG14" s="24"/>
      <c r="AH14" s="24"/>
      <c r="AI14" s="24"/>
      <c r="AJ14" s="24"/>
      <c r="AK14" s="16" t="e">
        <f>#REF!*59%</f>
        <v>#REF!</v>
      </c>
      <c r="AL14" s="19"/>
      <c r="AM14" s="4"/>
      <c r="AN14" s="55" t="s">
        <v>90</v>
      </c>
      <c r="AZ14" s="1"/>
    </row>
    <row r="15" spans="1:52" ht="12.95" customHeight="1" x14ac:dyDescent="0.2">
      <c r="A15" s="75" t="s">
        <v>9</v>
      </c>
      <c r="B15" s="8" t="s">
        <v>19</v>
      </c>
      <c r="C15" s="11"/>
      <c r="D15" s="33" t="s">
        <v>33</v>
      </c>
      <c r="E15" s="60" t="s">
        <v>28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8"/>
      <c r="Z15" s="27"/>
      <c r="AA15" s="27"/>
      <c r="AB15" s="24"/>
      <c r="AC15" s="24"/>
      <c r="AD15" s="24"/>
      <c r="AE15" s="24"/>
      <c r="AF15" s="24"/>
      <c r="AG15" s="24"/>
      <c r="AH15" s="24"/>
      <c r="AI15" s="24"/>
      <c r="AJ15" s="24"/>
      <c r="AK15" s="16" t="e">
        <f>#REF!*61%</f>
        <v>#REF!</v>
      </c>
      <c r="AL15" s="19"/>
      <c r="AM15" s="4"/>
      <c r="AN15" s="55" t="s">
        <v>90</v>
      </c>
      <c r="AZ15" s="1"/>
    </row>
    <row r="16" spans="1:52" ht="22.5" x14ac:dyDescent="0.2">
      <c r="A16" s="75" t="s">
        <v>6</v>
      </c>
      <c r="B16" s="9" t="s">
        <v>20</v>
      </c>
      <c r="C16" s="22" t="s">
        <v>22</v>
      </c>
      <c r="D16" s="33" t="s">
        <v>60</v>
      </c>
      <c r="E16" s="60" t="s">
        <v>10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4"/>
      <c r="AC16" s="24"/>
      <c r="AD16" s="24"/>
      <c r="AE16" s="24"/>
      <c r="AF16" s="24"/>
      <c r="AG16" s="24"/>
      <c r="AH16" s="24"/>
      <c r="AI16" s="24"/>
      <c r="AJ16" s="24"/>
      <c r="AK16" s="16" t="e">
        <f>#REF!*70%</f>
        <v>#REF!</v>
      </c>
      <c r="AL16" s="19">
        <v>3</v>
      </c>
      <c r="AM16" s="4" t="s">
        <v>62</v>
      </c>
      <c r="AN16" s="52" t="s">
        <v>87</v>
      </c>
      <c r="AZ16" s="1"/>
    </row>
    <row r="17" spans="1:52" ht="12.95" customHeight="1" x14ac:dyDescent="0.2">
      <c r="A17" s="5"/>
      <c r="B17" s="5"/>
      <c r="C17" s="12"/>
      <c r="D17" s="34" t="s">
        <v>80</v>
      </c>
      <c r="E17" s="6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13"/>
      <c r="AC17" s="25"/>
      <c r="AD17" s="25"/>
      <c r="AE17" s="25"/>
      <c r="AF17" s="25"/>
      <c r="AG17" s="25"/>
      <c r="AH17" s="25"/>
      <c r="AI17" s="25"/>
      <c r="AJ17" s="25"/>
      <c r="AK17" s="18"/>
      <c r="AL17" s="21"/>
      <c r="AM17" s="5"/>
      <c r="AZ17" s="1"/>
    </row>
    <row r="18" spans="1:52" ht="12.95" customHeight="1" x14ac:dyDescent="0.2">
      <c r="C18" s="10"/>
      <c r="D18" s="32"/>
      <c r="E18" s="2"/>
      <c r="F18" s="86" t="s">
        <v>57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18"/>
      <c r="AL18" s="21"/>
      <c r="AM18" s="5"/>
      <c r="AZ18" s="1"/>
    </row>
    <row r="19" spans="1:52" ht="12.95" customHeight="1" x14ac:dyDescent="0.2">
      <c r="C19" s="10"/>
      <c r="D19" s="32" t="s">
        <v>80</v>
      </c>
      <c r="E19" s="2"/>
      <c r="F19" s="24" t="s">
        <v>1</v>
      </c>
      <c r="G19" s="24" t="s">
        <v>2</v>
      </c>
      <c r="H19" s="24" t="s">
        <v>3</v>
      </c>
      <c r="I19" s="24" t="s">
        <v>4</v>
      </c>
      <c r="J19" s="24" t="s">
        <v>5</v>
      </c>
      <c r="K19" s="24" t="s">
        <v>0</v>
      </c>
      <c r="L19" s="24" t="s">
        <v>0</v>
      </c>
      <c r="M19" s="24" t="s">
        <v>1</v>
      </c>
      <c r="N19" s="24" t="s">
        <v>2</v>
      </c>
      <c r="O19" s="24" t="s">
        <v>3</v>
      </c>
      <c r="P19" s="24" t="s">
        <v>4</v>
      </c>
      <c r="Q19" s="24" t="s">
        <v>5</v>
      </c>
      <c r="R19" s="24" t="s">
        <v>0</v>
      </c>
      <c r="S19" s="24" t="s">
        <v>0</v>
      </c>
      <c r="T19" s="24" t="s">
        <v>1</v>
      </c>
      <c r="U19" s="24" t="s">
        <v>2</v>
      </c>
      <c r="V19" s="24" t="s">
        <v>3</v>
      </c>
      <c r="W19" s="24" t="s">
        <v>4</v>
      </c>
      <c r="X19" s="24" t="s">
        <v>5</v>
      </c>
      <c r="Y19" s="24" t="s">
        <v>0</v>
      </c>
      <c r="Z19" s="24" t="s">
        <v>0</v>
      </c>
      <c r="AA19" s="24" t="s">
        <v>1</v>
      </c>
      <c r="AB19" s="24" t="s">
        <v>2</v>
      </c>
      <c r="AC19" s="24" t="s">
        <v>3</v>
      </c>
      <c r="AD19" s="24" t="s">
        <v>4</v>
      </c>
      <c r="AE19" s="24" t="s">
        <v>5</v>
      </c>
      <c r="AF19" s="24" t="s">
        <v>0</v>
      </c>
      <c r="AG19" s="24" t="s">
        <v>0</v>
      </c>
      <c r="AH19" s="24"/>
      <c r="AI19" s="24"/>
      <c r="AJ19" s="24"/>
      <c r="AK19" s="18"/>
      <c r="AL19" s="21"/>
      <c r="AM19" s="4"/>
      <c r="AZ19" s="1"/>
    </row>
    <row r="20" spans="1:52" ht="12.95" customHeight="1" x14ac:dyDescent="0.2">
      <c r="A20" s="41" t="s">
        <v>51</v>
      </c>
      <c r="B20" s="41"/>
      <c r="C20" s="42" t="s">
        <v>52</v>
      </c>
      <c r="D20" s="43" t="s">
        <v>53</v>
      </c>
      <c r="E20" s="59"/>
      <c r="F20" s="19">
        <v>1</v>
      </c>
      <c r="G20" s="19">
        <v>2</v>
      </c>
      <c r="H20" s="19">
        <v>3</v>
      </c>
      <c r="I20" s="19">
        <v>4</v>
      </c>
      <c r="J20" s="19">
        <v>5</v>
      </c>
      <c r="K20" s="19">
        <v>6</v>
      </c>
      <c r="L20" s="19">
        <v>7</v>
      </c>
      <c r="M20" s="19">
        <v>8</v>
      </c>
      <c r="N20" s="19">
        <v>9</v>
      </c>
      <c r="O20" s="19">
        <v>10</v>
      </c>
      <c r="P20" s="19">
        <v>11</v>
      </c>
      <c r="Q20" s="19">
        <v>12</v>
      </c>
      <c r="R20" s="19">
        <v>13</v>
      </c>
      <c r="S20" s="19">
        <v>14</v>
      </c>
      <c r="T20" s="19">
        <v>15</v>
      </c>
      <c r="U20" s="19">
        <v>16</v>
      </c>
      <c r="V20" s="19">
        <v>17</v>
      </c>
      <c r="W20" s="19">
        <v>18</v>
      </c>
      <c r="X20" s="19">
        <v>19</v>
      </c>
      <c r="Y20" s="19">
        <v>20</v>
      </c>
      <c r="Z20" s="19">
        <v>21</v>
      </c>
      <c r="AA20" s="19">
        <v>22</v>
      </c>
      <c r="AB20" s="19">
        <v>23</v>
      </c>
      <c r="AC20" s="19">
        <v>24</v>
      </c>
      <c r="AD20" s="19">
        <v>25</v>
      </c>
      <c r="AE20" s="19">
        <v>26</v>
      </c>
      <c r="AF20" s="19">
        <v>27</v>
      </c>
      <c r="AG20" s="19">
        <v>28</v>
      </c>
      <c r="AH20" s="19"/>
      <c r="AI20" s="19"/>
      <c r="AJ20" s="19"/>
      <c r="AK20" s="16"/>
      <c r="AL20" s="37"/>
      <c r="AM20" s="4"/>
      <c r="AZ20" s="1"/>
    </row>
    <row r="21" spans="1:52" ht="12.95" customHeight="1" x14ac:dyDescent="0.2">
      <c r="A21" s="75" t="s">
        <v>6</v>
      </c>
      <c r="B21" s="9" t="s">
        <v>20</v>
      </c>
      <c r="C21" s="22" t="s">
        <v>22</v>
      </c>
      <c r="D21" s="33" t="s">
        <v>60</v>
      </c>
      <c r="E21" s="60" t="s">
        <v>10</v>
      </c>
      <c r="F21" s="49"/>
      <c r="G21" s="49"/>
      <c r="H21" s="49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4"/>
      <c r="AC21" s="24"/>
      <c r="AD21" s="24"/>
      <c r="AE21" s="24"/>
      <c r="AF21" s="24"/>
      <c r="AG21" s="24"/>
      <c r="AH21" s="24"/>
      <c r="AI21" s="24"/>
      <c r="AJ21" s="24"/>
      <c r="AK21" s="16" t="e">
        <f>#REF!*70%</f>
        <v>#REF!</v>
      </c>
      <c r="AL21" s="19">
        <v>3</v>
      </c>
      <c r="AM21" s="4" t="s">
        <v>62</v>
      </c>
      <c r="AN21" s="52" t="s">
        <v>87</v>
      </c>
      <c r="AZ21" s="1"/>
    </row>
    <row r="22" spans="1:52" ht="12.95" customHeight="1" x14ac:dyDescent="0.2">
      <c r="A22" s="75" t="s">
        <v>7</v>
      </c>
      <c r="B22" s="8" t="s">
        <v>19</v>
      </c>
      <c r="C22" s="11"/>
      <c r="D22" s="33" t="s">
        <v>54</v>
      </c>
      <c r="E22" s="60" t="s">
        <v>40</v>
      </c>
      <c r="F22" s="19"/>
      <c r="G22" s="19"/>
      <c r="H22" s="28"/>
      <c r="I22" s="28"/>
      <c r="J22" s="28"/>
      <c r="K22" s="28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6"/>
      <c r="AL22" s="37"/>
      <c r="AM22" s="4"/>
      <c r="AZ22" s="1"/>
    </row>
    <row r="23" spans="1:52" ht="12.95" customHeight="1" x14ac:dyDescent="0.2">
      <c r="A23" s="75" t="s">
        <v>11</v>
      </c>
      <c r="B23" s="8" t="s">
        <v>19</v>
      </c>
      <c r="C23" s="11"/>
      <c r="D23" s="33" t="s">
        <v>35</v>
      </c>
      <c r="E23" s="60" t="s">
        <v>12</v>
      </c>
      <c r="F23" s="26"/>
      <c r="G23" s="26"/>
      <c r="H23" s="26"/>
      <c r="I23" s="26"/>
      <c r="J23" s="24"/>
      <c r="K23" s="24"/>
      <c r="L23" s="24"/>
      <c r="M23" s="24"/>
      <c r="N23" s="24"/>
      <c r="O23" s="24"/>
      <c r="P23" s="28"/>
      <c r="Q23" s="28"/>
      <c r="R23" s="28"/>
      <c r="S23" s="28"/>
      <c r="T23" s="24"/>
      <c r="U23" s="24"/>
      <c r="V23" s="24"/>
      <c r="W23" s="24"/>
      <c r="X23" s="26"/>
      <c r="Y23" s="26"/>
      <c r="Z23" s="26"/>
      <c r="AA23" s="26"/>
      <c r="AB23" s="24"/>
      <c r="AC23" s="24"/>
      <c r="AD23" s="24"/>
      <c r="AE23" s="24"/>
      <c r="AF23" s="24"/>
      <c r="AG23" s="24"/>
      <c r="AH23" s="24"/>
      <c r="AI23" s="24"/>
      <c r="AJ23" s="24"/>
      <c r="AK23" s="16"/>
      <c r="AL23" s="37">
        <f>SUM(F23:AJ23)</f>
        <v>0</v>
      </c>
      <c r="AM23" s="4"/>
      <c r="AZ23" s="1"/>
    </row>
    <row r="24" spans="1:52" ht="12.95" customHeight="1" x14ac:dyDescent="0.2">
      <c r="A24" s="75" t="s">
        <v>7</v>
      </c>
      <c r="B24" s="8" t="s">
        <v>19</v>
      </c>
      <c r="C24" s="11"/>
      <c r="D24" s="33" t="s">
        <v>36</v>
      </c>
      <c r="E24" s="60" t="s">
        <v>30</v>
      </c>
      <c r="F24" s="26"/>
      <c r="G24" s="26"/>
      <c r="H24" s="26"/>
      <c r="I24" s="26"/>
      <c r="J24" s="24"/>
      <c r="K24" s="24"/>
      <c r="L24" s="24"/>
      <c r="M24" s="24"/>
      <c r="N24" s="24"/>
      <c r="O24" s="24"/>
      <c r="P24" s="24"/>
      <c r="Q24" s="24"/>
      <c r="R24" s="28"/>
      <c r="S24" s="28"/>
      <c r="T24" s="28"/>
      <c r="U24" s="24"/>
      <c r="V24" s="24"/>
      <c r="W24" s="24"/>
      <c r="X24" s="26"/>
      <c r="Y24" s="26"/>
      <c r="Z24" s="26"/>
      <c r="AA24" s="26"/>
      <c r="AB24" s="24"/>
      <c r="AC24" s="24"/>
      <c r="AD24" s="24"/>
      <c r="AE24" s="24" t="s">
        <v>80</v>
      </c>
      <c r="AF24" s="24"/>
      <c r="AG24" s="24"/>
      <c r="AH24" s="24"/>
      <c r="AI24" s="24"/>
      <c r="AJ24" s="24"/>
      <c r="AK24" s="16">
        <v>44998</v>
      </c>
      <c r="AL24" s="37">
        <f>SUM(F24:AJ24)</f>
        <v>0</v>
      </c>
      <c r="AM24" s="4"/>
      <c r="AZ24" s="1"/>
    </row>
    <row r="25" spans="1:52" ht="12.95" customHeight="1" x14ac:dyDescent="0.2">
      <c r="A25" s="5"/>
      <c r="B25" s="5"/>
      <c r="C25" s="12"/>
      <c r="D25" s="34"/>
      <c r="E25" s="6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8"/>
      <c r="AL25" s="21"/>
      <c r="AM25" s="5"/>
      <c r="AZ25" s="1"/>
    </row>
    <row r="26" spans="1:52" ht="12.95" customHeight="1" x14ac:dyDescent="0.2">
      <c r="C26" s="12"/>
      <c r="D26" s="34" t="s">
        <v>80</v>
      </c>
      <c r="E26" s="2"/>
      <c r="F26" s="86" t="s">
        <v>44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18"/>
      <c r="AL26" s="21"/>
      <c r="AM26" s="5"/>
      <c r="AZ26" s="1"/>
    </row>
    <row r="27" spans="1:52" ht="12.95" customHeight="1" x14ac:dyDescent="0.2">
      <c r="C27" s="10"/>
      <c r="D27" s="32"/>
      <c r="E27" s="2"/>
      <c r="F27" s="24" t="s">
        <v>1</v>
      </c>
      <c r="G27" s="24" t="s">
        <v>2</v>
      </c>
      <c r="H27" s="24" t="s">
        <v>3</v>
      </c>
      <c r="I27" s="24" t="s">
        <v>4</v>
      </c>
      <c r="J27" s="24" t="s">
        <v>5</v>
      </c>
      <c r="K27" s="24" t="s">
        <v>0</v>
      </c>
      <c r="L27" s="24" t="s">
        <v>0</v>
      </c>
      <c r="M27" s="24" t="s">
        <v>1</v>
      </c>
      <c r="N27" s="24" t="s">
        <v>2</v>
      </c>
      <c r="O27" s="24" t="s">
        <v>3</v>
      </c>
      <c r="P27" s="24" t="s">
        <v>4</v>
      </c>
      <c r="Q27" s="24" t="s">
        <v>5</v>
      </c>
      <c r="R27" s="24" t="s">
        <v>0</v>
      </c>
      <c r="S27" s="24" t="s">
        <v>0</v>
      </c>
      <c r="T27" s="24" t="s">
        <v>1</v>
      </c>
      <c r="U27" s="24" t="s">
        <v>2</v>
      </c>
      <c r="V27" s="24" t="s">
        <v>3</v>
      </c>
      <c r="W27" s="24" t="s">
        <v>4</v>
      </c>
      <c r="X27" s="24" t="s">
        <v>5</v>
      </c>
      <c r="Y27" s="24" t="s">
        <v>0</v>
      </c>
      <c r="Z27" s="24" t="s">
        <v>0</v>
      </c>
      <c r="AA27" s="24" t="s">
        <v>1</v>
      </c>
      <c r="AB27" s="24" t="s">
        <v>2</v>
      </c>
      <c r="AC27" s="24" t="s">
        <v>3</v>
      </c>
      <c r="AD27" s="24" t="s">
        <v>4</v>
      </c>
      <c r="AE27" s="24" t="s">
        <v>5</v>
      </c>
      <c r="AF27" s="24" t="s">
        <v>0</v>
      </c>
      <c r="AG27" s="24" t="s">
        <v>0</v>
      </c>
      <c r="AH27" s="24" t="s">
        <v>1</v>
      </c>
      <c r="AI27" s="24" t="s">
        <v>2</v>
      </c>
      <c r="AJ27" s="24" t="s">
        <v>3</v>
      </c>
      <c r="AK27" s="16"/>
      <c r="AL27" s="19"/>
      <c r="AM27" s="4"/>
      <c r="AZ27" s="1"/>
    </row>
    <row r="28" spans="1:52" ht="12.95" customHeight="1" x14ac:dyDescent="0.2">
      <c r="A28" s="41" t="s">
        <v>51</v>
      </c>
      <c r="B28" s="41"/>
      <c r="C28" s="42" t="s">
        <v>52</v>
      </c>
      <c r="D28" s="43" t="s">
        <v>53</v>
      </c>
      <c r="E28" s="59"/>
      <c r="F28" s="19">
        <v>1</v>
      </c>
      <c r="G28" s="19">
        <v>2</v>
      </c>
      <c r="H28" s="19">
        <v>3</v>
      </c>
      <c r="I28" s="19">
        <v>4</v>
      </c>
      <c r="J28" s="19">
        <v>5</v>
      </c>
      <c r="K28" s="19">
        <v>6</v>
      </c>
      <c r="L28" s="19">
        <v>7</v>
      </c>
      <c r="M28" s="19">
        <v>8</v>
      </c>
      <c r="N28" s="19">
        <v>9</v>
      </c>
      <c r="O28" s="19">
        <v>10</v>
      </c>
      <c r="P28" s="19">
        <v>11</v>
      </c>
      <c r="Q28" s="19">
        <v>12</v>
      </c>
      <c r="R28" s="19">
        <v>13</v>
      </c>
      <c r="S28" s="19">
        <v>14</v>
      </c>
      <c r="T28" s="19">
        <v>15</v>
      </c>
      <c r="U28" s="19">
        <v>16</v>
      </c>
      <c r="V28" s="19">
        <v>17</v>
      </c>
      <c r="W28" s="19">
        <v>18</v>
      </c>
      <c r="X28" s="19">
        <v>19</v>
      </c>
      <c r="Y28" s="19">
        <v>20</v>
      </c>
      <c r="Z28" s="19">
        <v>21</v>
      </c>
      <c r="AA28" s="19">
        <v>22</v>
      </c>
      <c r="AB28" s="19">
        <v>23</v>
      </c>
      <c r="AC28" s="19">
        <v>24</v>
      </c>
      <c r="AD28" s="19">
        <v>25</v>
      </c>
      <c r="AE28" s="19">
        <v>26</v>
      </c>
      <c r="AF28" s="19">
        <v>27</v>
      </c>
      <c r="AG28" s="19">
        <v>28</v>
      </c>
      <c r="AH28" s="19">
        <v>29</v>
      </c>
      <c r="AI28" s="19">
        <v>30</v>
      </c>
      <c r="AJ28" s="19">
        <v>31</v>
      </c>
      <c r="AK28" s="16"/>
      <c r="AL28" s="19"/>
      <c r="AM28" s="4"/>
      <c r="AO28" s="5" t="s">
        <v>80</v>
      </c>
      <c r="AZ28" s="1"/>
    </row>
    <row r="29" spans="1:52" ht="18.75" customHeight="1" x14ac:dyDescent="0.2">
      <c r="A29" s="75" t="s">
        <v>7</v>
      </c>
      <c r="B29" s="8" t="s">
        <v>19</v>
      </c>
      <c r="C29" s="11"/>
      <c r="D29" s="33" t="s">
        <v>38</v>
      </c>
      <c r="E29" s="60" t="s">
        <v>63</v>
      </c>
      <c r="F29" s="24"/>
      <c r="G29" s="24"/>
      <c r="H29" s="24"/>
      <c r="I29" s="24"/>
      <c r="J29" s="24"/>
      <c r="K29" s="28"/>
      <c r="L29" s="28"/>
      <c r="M29" s="28"/>
      <c r="N29" s="24"/>
      <c r="O29" s="24"/>
      <c r="P29" s="24"/>
      <c r="Q29" s="1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6">
        <v>19518</v>
      </c>
      <c r="AL29" s="19">
        <f>SUM(F29:AJ29)</f>
        <v>0</v>
      </c>
      <c r="AM29" s="4"/>
      <c r="AZ29" s="1"/>
    </row>
    <row r="30" spans="1:52" ht="26.25" customHeight="1" x14ac:dyDescent="0.2">
      <c r="A30" s="75" t="s">
        <v>7</v>
      </c>
      <c r="B30" s="8" t="s">
        <v>19</v>
      </c>
      <c r="C30" s="11"/>
      <c r="D30" s="33" t="s">
        <v>54</v>
      </c>
      <c r="E30" s="78" t="s">
        <v>82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8"/>
      <c r="AG30" s="28"/>
      <c r="AH30" s="28"/>
      <c r="AI30" s="28"/>
      <c r="AJ30" s="24"/>
      <c r="AK30" s="16" t="e">
        <f>#REF!*34%</f>
        <v>#REF!</v>
      </c>
      <c r="AL30" s="19">
        <v>6</v>
      </c>
      <c r="AM30" s="4"/>
      <c r="AZ30" s="1"/>
    </row>
    <row r="31" spans="1:52" ht="12.95" customHeight="1" x14ac:dyDescent="0.2">
      <c r="A31" s="5"/>
      <c r="B31" s="5"/>
      <c r="C31" s="12"/>
      <c r="D31" s="34"/>
      <c r="E31" s="6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35"/>
      <c r="AL31" s="20"/>
      <c r="AM31" s="5"/>
      <c r="AZ31" s="1"/>
    </row>
    <row r="32" spans="1:52" ht="12.95" customHeight="1" x14ac:dyDescent="0.2">
      <c r="C32" s="12"/>
      <c r="D32" s="34" t="s">
        <v>80</v>
      </c>
      <c r="E32" s="2"/>
      <c r="F32" s="86" t="s">
        <v>45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16"/>
      <c r="AL32" s="19"/>
      <c r="AM32" s="5"/>
      <c r="AZ32" s="1"/>
    </row>
    <row r="33" spans="1:52" ht="12.95" customHeight="1" x14ac:dyDescent="0.2">
      <c r="C33" s="10"/>
      <c r="D33" s="32"/>
      <c r="E33" s="2" t="s">
        <v>80</v>
      </c>
      <c r="F33" s="24" t="s">
        <v>4</v>
      </c>
      <c r="G33" s="24" t="s">
        <v>5</v>
      </c>
      <c r="H33" s="24" t="s">
        <v>0</v>
      </c>
      <c r="I33" s="24" t="s">
        <v>0</v>
      </c>
      <c r="J33" s="24" t="s">
        <v>1</v>
      </c>
      <c r="K33" s="24" t="s">
        <v>2</v>
      </c>
      <c r="L33" s="24" t="s">
        <v>3</v>
      </c>
      <c r="M33" s="24" t="s">
        <v>4</v>
      </c>
      <c r="N33" s="24" t="s">
        <v>5</v>
      </c>
      <c r="O33" s="24" t="s">
        <v>0</v>
      </c>
      <c r="P33" s="24" t="s">
        <v>0</v>
      </c>
      <c r="Q33" s="24" t="s">
        <v>1</v>
      </c>
      <c r="R33" s="24" t="s">
        <v>2</v>
      </c>
      <c r="S33" s="24" t="s">
        <v>3</v>
      </c>
      <c r="T33" s="24" t="s">
        <v>4</v>
      </c>
      <c r="U33" s="24" t="s">
        <v>5</v>
      </c>
      <c r="V33" s="24" t="s">
        <v>0</v>
      </c>
      <c r="W33" s="24" t="s">
        <v>0</v>
      </c>
      <c r="X33" s="24" t="s">
        <v>1</v>
      </c>
      <c r="Y33" s="24" t="s">
        <v>2</v>
      </c>
      <c r="Z33" s="24" t="s">
        <v>3</v>
      </c>
      <c r="AA33" s="24" t="s">
        <v>4</v>
      </c>
      <c r="AB33" s="24" t="s">
        <v>5</v>
      </c>
      <c r="AC33" s="24" t="s">
        <v>0</v>
      </c>
      <c r="AD33" s="24" t="s">
        <v>0</v>
      </c>
      <c r="AE33" s="24" t="s">
        <v>1</v>
      </c>
      <c r="AF33" s="24" t="s">
        <v>2</v>
      </c>
      <c r="AG33" s="24" t="s">
        <v>3</v>
      </c>
      <c r="AH33" s="24" t="s">
        <v>4</v>
      </c>
      <c r="AI33" s="24" t="s">
        <v>5</v>
      </c>
      <c r="AJ33" s="24"/>
      <c r="AK33" s="16"/>
      <c r="AL33" s="19"/>
      <c r="AM33" s="4"/>
      <c r="AZ33" s="1"/>
    </row>
    <row r="34" spans="1:52" ht="12.95" customHeight="1" x14ac:dyDescent="0.2">
      <c r="A34" s="41" t="s">
        <v>51</v>
      </c>
      <c r="B34" s="41"/>
      <c r="C34" s="42" t="s">
        <v>52</v>
      </c>
      <c r="D34" s="43" t="s">
        <v>53</v>
      </c>
      <c r="E34" s="59"/>
      <c r="F34" s="19">
        <v>1</v>
      </c>
      <c r="G34" s="19">
        <v>2</v>
      </c>
      <c r="H34" s="19">
        <v>3</v>
      </c>
      <c r="I34" s="19">
        <v>4</v>
      </c>
      <c r="J34" s="19">
        <v>5</v>
      </c>
      <c r="K34" s="19">
        <v>6</v>
      </c>
      <c r="L34" s="19">
        <v>7</v>
      </c>
      <c r="M34" s="19">
        <v>8</v>
      </c>
      <c r="N34" s="19">
        <v>9</v>
      </c>
      <c r="O34" s="19">
        <v>10</v>
      </c>
      <c r="P34" s="19">
        <v>11</v>
      </c>
      <c r="Q34" s="19">
        <v>12</v>
      </c>
      <c r="R34" s="19">
        <v>13</v>
      </c>
      <c r="S34" s="19">
        <v>14</v>
      </c>
      <c r="T34" s="19">
        <v>15</v>
      </c>
      <c r="U34" s="19">
        <v>16</v>
      </c>
      <c r="V34" s="19">
        <v>17</v>
      </c>
      <c r="W34" s="19">
        <v>18</v>
      </c>
      <c r="X34" s="19">
        <v>19</v>
      </c>
      <c r="Y34" s="19">
        <v>20</v>
      </c>
      <c r="Z34" s="19">
        <v>21</v>
      </c>
      <c r="AA34" s="19">
        <v>22</v>
      </c>
      <c r="AB34" s="19">
        <v>23</v>
      </c>
      <c r="AC34" s="19">
        <v>24</v>
      </c>
      <c r="AD34" s="19">
        <v>25</v>
      </c>
      <c r="AE34" s="19">
        <v>26</v>
      </c>
      <c r="AF34" s="19">
        <v>27</v>
      </c>
      <c r="AG34" s="19">
        <v>28</v>
      </c>
      <c r="AH34" s="19">
        <v>29</v>
      </c>
      <c r="AI34" s="19">
        <v>30</v>
      </c>
      <c r="AJ34" s="19"/>
      <c r="AK34" s="16"/>
      <c r="AL34" s="19"/>
      <c r="AM34" s="4"/>
      <c r="AZ34" s="1"/>
    </row>
    <row r="35" spans="1:52" ht="30" customHeight="1" x14ac:dyDescent="0.2">
      <c r="A35" s="75" t="s">
        <v>9</v>
      </c>
      <c r="B35" s="9" t="s">
        <v>67</v>
      </c>
      <c r="C35" s="22" t="s">
        <v>22</v>
      </c>
      <c r="D35" s="33"/>
      <c r="E35" s="48" t="s">
        <v>85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49"/>
      <c r="Q35" s="49"/>
      <c r="R35" s="49"/>
      <c r="S35" s="49"/>
      <c r="T35" s="49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5"/>
      <c r="AN35" s="56" t="s">
        <v>94</v>
      </c>
      <c r="AZ35" s="1"/>
    </row>
    <row r="36" spans="1:52" ht="33.75" customHeight="1" x14ac:dyDescent="0.2">
      <c r="A36" s="75" t="s">
        <v>7</v>
      </c>
      <c r="B36" s="8" t="s">
        <v>19</v>
      </c>
      <c r="C36" s="11"/>
      <c r="D36" s="33" t="s">
        <v>37</v>
      </c>
      <c r="E36" s="60" t="s">
        <v>70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8"/>
      <c r="AC36" s="28"/>
      <c r="AD36" s="28"/>
      <c r="AE36" s="28"/>
      <c r="AF36" s="28"/>
      <c r="AG36" s="28"/>
      <c r="AH36" s="24"/>
      <c r="AI36" s="24"/>
      <c r="AJ36" s="24"/>
      <c r="AK36" s="24"/>
      <c r="AL36" s="24"/>
      <c r="AM36" s="5"/>
      <c r="AZ36" s="1"/>
    </row>
    <row r="37" spans="1:52" ht="12" customHeight="1" x14ac:dyDescent="0.2">
      <c r="A37" s="5"/>
      <c r="B37" s="5"/>
      <c r="C37" s="12"/>
      <c r="D37" s="34"/>
      <c r="E37" s="6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5"/>
      <c r="AL37" s="20"/>
      <c r="AM37" s="5"/>
      <c r="AZ37" s="1"/>
    </row>
    <row r="38" spans="1:52" ht="12.95" customHeight="1" x14ac:dyDescent="0.2">
      <c r="C38" s="12"/>
      <c r="D38" s="34"/>
      <c r="E38" s="2"/>
      <c r="F38" s="86" t="s">
        <v>46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16"/>
      <c r="AL38" s="19"/>
      <c r="AM38" s="5"/>
      <c r="AZ38" s="1"/>
    </row>
    <row r="39" spans="1:52" ht="12.95" customHeight="1" x14ac:dyDescent="0.2">
      <c r="C39" s="12"/>
      <c r="D39" s="34"/>
      <c r="E39" s="2"/>
      <c r="F39" s="24" t="s">
        <v>0</v>
      </c>
      <c r="G39" s="24" t="s">
        <v>0</v>
      </c>
      <c r="H39" s="24" t="s">
        <v>1</v>
      </c>
      <c r="I39" s="24" t="s">
        <v>2</v>
      </c>
      <c r="J39" s="24" t="s">
        <v>3</v>
      </c>
      <c r="K39" s="24" t="s">
        <v>4</v>
      </c>
      <c r="L39" s="24" t="s">
        <v>5</v>
      </c>
      <c r="M39" s="24" t="s">
        <v>0</v>
      </c>
      <c r="N39" s="24" t="s">
        <v>0</v>
      </c>
      <c r="O39" s="24" t="s">
        <v>1</v>
      </c>
      <c r="P39" s="24" t="s">
        <v>2</v>
      </c>
      <c r="Q39" s="24" t="s">
        <v>3</v>
      </c>
      <c r="R39" s="24" t="s">
        <v>4</v>
      </c>
      <c r="S39" s="24" t="s">
        <v>5</v>
      </c>
      <c r="T39" s="24" t="s">
        <v>0</v>
      </c>
      <c r="U39" s="24" t="s">
        <v>0</v>
      </c>
      <c r="V39" s="24" t="s">
        <v>1</v>
      </c>
      <c r="W39" s="24" t="s">
        <v>2</v>
      </c>
      <c r="X39" s="24" t="s">
        <v>3</v>
      </c>
      <c r="Y39" s="24" t="s">
        <v>4</v>
      </c>
      <c r="Z39" s="24" t="s">
        <v>5</v>
      </c>
      <c r="AA39" s="24" t="s">
        <v>0</v>
      </c>
      <c r="AB39" s="24" t="s">
        <v>0</v>
      </c>
      <c r="AC39" s="24" t="s">
        <v>1</v>
      </c>
      <c r="AD39" s="24" t="s">
        <v>2</v>
      </c>
      <c r="AE39" s="24" t="s">
        <v>3</v>
      </c>
      <c r="AF39" s="24" t="s">
        <v>4</v>
      </c>
      <c r="AG39" s="39" t="s">
        <v>5</v>
      </c>
      <c r="AH39" s="24" t="s">
        <v>0</v>
      </c>
      <c r="AI39" s="39" t="s">
        <v>0</v>
      </c>
      <c r="AJ39" s="24" t="s">
        <v>1</v>
      </c>
      <c r="AK39" s="16"/>
      <c r="AL39" s="37"/>
      <c r="AM39" s="4"/>
      <c r="AZ39" s="1"/>
    </row>
    <row r="40" spans="1:52" ht="12.95" customHeight="1" x14ac:dyDescent="0.2">
      <c r="A40" s="41" t="s">
        <v>51</v>
      </c>
      <c r="B40" s="41"/>
      <c r="C40" s="42" t="s">
        <v>52</v>
      </c>
      <c r="D40" s="43" t="s">
        <v>53</v>
      </c>
      <c r="E40" s="59"/>
      <c r="F40" s="19">
        <v>1</v>
      </c>
      <c r="G40" s="19">
        <v>2</v>
      </c>
      <c r="H40" s="19">
        <v>3</v>
      </c>
      <c r="I40" s="19">
        <v>4</v>
      </c>
      <c r="J40" s="19">
        <v>5</v>
      </c>
      <c r="K40" s="19">
        <v>6</v>
      </c>
      <c r="L40" s="19">
        <v>7</v>
      </c>
      <c r="M40" s="19">
        <v>8</v>
      </c>
      <c r="N40" s="19">
        <v>9</v>
      </c>
      <c r="O40" s="19">
        <v>10</v>
      </c>
      <c r="P40" s="19">
        <v>11</v>
      </c>
      <c r="Q40" s="19">
        <v>12</v>
      </c>
      <c r="R40" s="19">
        <v>13</v>
      </c>
      <c r="S40" s="19">
        <v>14</v>
      </c>
      <c r="T40" s="19">
        <v>15</v>
      </c>
      <c r="U40" s="19">
        <v>16</v>
      </c>
      <c r="V40" s="19">
        <v>17</v>
      </c>
      <c r="W40" s="19">
        <v>18</v>
      </c>
      <c r="X40" s="19">
        <v>19</v>
      </c>
      <c r="Y40" s="19">
        <v>20</v>
      </c>
      <c r="Z40" s="19">
        <v>21</v>
      </c>
      <c r="AA40" s="19">
        <v>22</v>
      </c>
      <c r="AB40" s="19">
        <v>23</v>
      </c>
      <c r="AC40" s="19">
        <v>24</v>
      </c>
      <c r="AD40" s="19">
        <v>25</v>
      </c>
      <c r="AE40" s="19">
        <v>26</v>
      </c>
      <c r="AF40" s="19">
        <v>27</v>
      </c>
      <c r="AG40" s="19">
        <v>28</v>
      </c>
      <c r="AH40" s="19">
        <v>29</v>
      </c>
      <c r="AI40" s="19">
        <v>30</v>
      </c>
      <c r="AJ40" s="19">
        <v>31</v>
      </c>
      <c r="AK40" s="16"/>
      <c r="AL40" s="37"/>
      <c r="AM40" s="4"/>
      <c r="AZ40" s="1"/>
    </row>
    <row r="41" spans="1:52" ht="12.95" customHeight="1" x14ac:dyDescent="0.2">
      <c r="A41" s="75" t="s">
        <v>6</v>
      </c>
      <c r="B41" s="9" t="s">
        <v>20</v>
      </c>
      <c r="C41" s="23" t="s">
        <v>21</v>
      </c>
      <c r="D41" s="33" t="s">
        <v>58</v>
      </c>
      <c r="E41" s="60" t="s">
        <v>18</v>
      </c>
      <c r="F41" s="24"/>
      <c r="G41" s="24"/>
      <c r="H41" s="24"/>
      <c r="I41" s="24"/>
      <c r="J41" s="49"/>
      <c r="K41" s="50"/>
      <c r="L41" s="50"/>
      <c r="M41" s="50"/>
      <c r="N41" s="29"/>
      <c r="O41" s="29"/>
      <c r="P41" s="29"/>
      <c r="Q41" s="29"/>
      <c r="R41" s="29"/>
      <c r="S41" s="29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16" t="e">
        <f>#REF!*20%</f>
        <v>#REF!</v>
      </c>
      <c r="AL41" s="37">
        <v>3</v>
      </c>
      <c r="AM41" s="4"/>
      <c r="AN41" s="54" t="s">
        <v>96</v>
      </c>
      <c r="AO41" s="5" t="s">
        <v>80</v>
      </c>
      <c r="AZ41" s="1"/>
    </row>
    <row r="42" spans="1:52" ht="12.95" customHeight="1" x14ac:dyDescent="0.2">
      <c r="A42" s="75" t="s">
        <v>6</v>
      </c>
      <c r="B42" s="9" t="s">
        <v>20</v>
      </c>
      <c r="C42" s="22" t="s">
        <v>22</v>
      </c>
      <c r="D42" s="33" t="s">
        <v>58</v>
      </c>
      <c r="E42" s="60" t="s">
        <v>13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49"/>
      <c r="AB42" s="49"/>
      <c r="AC42" s="49"/>
      <c r="AD42" s="49"/>
      <c r="AE42" s="24"/>
      <c r="AF42" s="29"/>
      <c r="AG42" s="29"/>
      <c r="AH42" s="29"/>
      <c r="AI42" s="29"/>
      <c r="AJ42" s="29"/>
      <c r="AK42" s="16" t="e">
        <f>#REF!*80%</f>
        <v>#REF!</v>
      </c>
      <c r="AL42" s="37">
        <v>3</v>
      </c>
      <c r="AM42" s="4" t="s">
        <v>62</v>
      </c>
      <c r="AN42" s="54" t="s">
        <v>97</v>
      </c>
      <c r="AZ42" s="1"/>
    </row>
    <row r="43" spans="1:52" ht="12.95" customHeight="1" x14ac:dyDescent="0.2">
      <c r="A43" s="7"/>
      <c r="B43" s="7"/>
      <c r="C43" s="12"/>
      <c r="D43" s="34"/>
      <c r="E43" s="5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18"/>
      <c r="AL43" s="21"/>
      <c r="AM43" s="5"/>
      <c r="AZ43" s="1"/>
    </row>
    <row r="44" spans="1:52" ht="12.95" customHeight="1" x14ac:dyDescent="0.2">
      <c r="C44" s="13"/>
      <c r="D44" s="34"/>
      <c r="E44" s="2"/>
      <c r="F44" s="86" t="s">
        <v>47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35"/>
      <c r="AL44" s="20"/>
      <c r="AM44" s="5"/>
      <c r="AZ44" s="1"/>
    </row>
    <row r="45" spans="1:52" ht="12.95" customHeight="1" x14ac:dyDescent="0.2">
      <c r="C45" s="13"/>
      <c r="D45" s="34"/>
      <c r="E45" s="2"/>
      <c r="F45" s="24" t="s">
        <v>2</v>
      </c>
      <c r="G45" s="24" t="s">
        <v>3</v>
      </c>
      <c r="H45" s="24" t="s">
        <v>4</v>
      </c>
      <c r="I45" s="24" t="s">
        <v>5</v>
      </c>
      <c r="J45" s="24" t="s">
        <v>0</v>
      </c>
      <c r="K45" s="24" t="s">
        <v>0</v>
      </c>
      <c r="L45" s="24" t="s">
        <v>1</v>
      </c>
      <c r="M45" s="24" t="s">
        <v>2</v>
      </c>
      <c r="N45" s="24" t="s">
        <v>3</v>
      </c>
      <c r="O45" s="24" t="s">
        <v>4</v>
      </c>
      <c r="P45" s="24" t="s">
        <v>5</v>
      </c>
      <c r="Q45" s="24" t="s">
        <v>0</v>
      </c>
      <c r="R45" s="24" t="s">
        <v>0</v>
      </c>
      <c r="S45" s="24" t="s">
        <v>1</v>
      </c>
      <c r="T45" s="24" t="s">
        <v>2</v>
      </c>
      <c r="U45" s="24" t="s">
        <v>3</v>
      </c>
      <c r="V45" s="24" t="s">
        <v>4</v>
      </c>
      <c r="W45" s="24" t="s">
        <v>5</v>
      </c>
      <c r="X45" s="24" t="s">
        <v>0</v>
      </c>
      <c r="Y45" s="24" t="s">
        <v>0</v>
      </c>
      <c r="Z45" s="24" t="s">
        <v>1</v>
      </c>
      <c r="AA45" s="24" t="s">
        <v>2</v>
      </c>
      <c r="AB45" s="24" t="s">
        <v>3</v>
      </c>
      <c r="AC45" s="24" t="s">
        <v>4</v>
      </c>
      <c r="AD45" s="29" t="s">
        <v>5</v>
      </c>
      <c r="AE45" s="29" t="s">
        <v>0</v>
      </c>
      <c r="AF45" s="29" t="s">
        <v>0</v>
      </c>
      <c r="AG45" s="29" t="s">
        <v>1</v>
      </c>
      <c r="AH45" s="29" t="s">
        <v>2</v>
      </c>
      <c r="AI45" s="29" t="s">
        <v>3</v>
      </c>
      <c r="AJ45" s="24"/>
      <c r="AK45" s="16"/>
      <c r="AL45" s="19"/>
      <c r="AM45" s="4"/>
      <c r="AZ45" s="1"/>
    </row>
    <row r="46" spans="1:52" ht="12.95" customHeight="1" x14ac:dyDescent="0.2">
      <c r="A46" s="41" t="s">
        <v>51</v>
      </c>
      <c r="B46" s="41"/>
      <c r="C46" s="42" t="s">
        <v>52</v>
      </c>
      <c r="D46" s="43" t="s">
        <v>53</v>
      </c>
      <c r="E46" s="59"/>
      <c r="F46" s="19">
        <v>1</v>
      </c>
      <c r="G46" s="19">
        <v>2</v>
      </c>
      <c r="H46" s="19">
        <v>3</v>
      </c>
      <c r="I46" s="19">
        <v>4</v>
      </c>
      <c r="J46" s="19">
        <v>5</v>
      </c>
      <c r="K46" s="19">
        <v>6</v>
      </c>
      <c r="L46" s="19">
        <v>7</v>
      </c>
      <c r="M46" s="19">
        <v>8</v>
      </c>
      <c r="N46" s="19">
        <v>9</v>
      </c>
      <c r="O46" s="19">
        <v>10</v>
      </c>
      <c r="P46" s="19">
        <v>11</v>
      </c>
      <c r="Q46" s="19">
        <v>12</v>
      </c>
      <c r="R46" s="19">
        <v>13</v>
      </c>
      <c r="S46" s="19">
        <v>14</v>
      </c>
      <c r="T46" s="19">
        <v>15</v>
      </c>
      <c r="U46" s="19">
        <v>16</v>
      </c>
      <c r="V46" s="19">
        <v>17</v>
      </c>
      <c r="W46" s="19">
        <v>18</v>
      </c>
      <c r="X46" s="19">
        <v>19</v>
      </c>
      <c r="Y46" s="19">
        <v>20</v>
      </c>
      <c r="Z46" s="19">
        <v>21</v>
      </c>
      <c r="AA46" s="19">
        <v>22</v>
      </c>
      <c r="AB46" s="19">
        <v>23</v>
      </c>
      <c r="AC46" s="19">
        <v>24</v>
      </c>
      <c r="AD46" s="19">
        <v>25</v>
      </c>
      <c r="AE46" s="19">
        <v>26</v>
      </c>
      <c r="AF46" s="19">
        <v>27</v>
      </c>
      <c r="AG46" s="19">
        <v>28</v>
      </c>
      <c r="AH46" s="19">
        <v>29</v>
      </c>
      <c r="AI46" s="19">
        <v>30</v>
      </c>
      <c r="AJ46" s="19"/>
      <c r="AK46" s="16"/>
      <c r="AL46" s="19"/>
      <c r="AM46" s="4"/>
      <c r="AZ46" s="1"/>
    </row>
    <row r="47" spans="1:52" ht="12.95" customHeight="1" x14ac:dyDescent="0.2">
      <c r="A47" s="75" t="s">
        <v>6</v>
      </c>
      <c r="B47" s="9" t="s">
        <v>20</v>
      </c>
      <c r="C47" s="23" t="s">
        <v>21</v>
      </c>
      <c r="D47" s="33"/>
      <c r="E47" s="60" t="s">
        <v>14</v>
      </c>
      <c r="F47" s="24"/>
      <c r="G47" s="24"/>
      <c r="H47" s="24"/>
      <c r="I47" s="29"/>
      <c r="J47" s="29"/>
      <c r="K47" s="29"/>
      <c r="L47" s="29"/>
      <c r="M47" s="24"/>
      <c r="N47" s="24"/>
      <c r="O47" s="24"/>
      <c r="P47" s="24"/>
      <c r="Q47" s="24"/>
      <c r="R47" s="49"/>
      <c r="S47" s="49"/>
      <c r="T47" s="49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6"/>
      <c r="AL47" s="19">
        <v>3</v>
      </c>
      <c r="AM47" s="4"/>
      <c r="AN47" s="54" t="s">
        <v>96</v>
      </c>
      <c r="AZ47" s="1"/>
    </row>
    <row r="48" spans="1:52" ht="12.95" customHeight="1" x14ac:dyDescent="0.2">
      <c r="A48" s="75" t="s">
        <v>7</v>
      </c>
      <c r="B48" s="15" t="s">
        <v>19</v>
      </c>
      <c r="C48" s="24"/>
      <c r="D48" s="33"/>
      <c r="E48" s="60" t="s">
        <v>84</v>
      </c>
      <c r="F48" s="24"/>
      <c r="G48" s="24"/>
      <c r="H48" s="24"/>
      <c r="I48" s="29"/>
      <c r="J48" s="29"/>
      <c r="K48" s="29"/>
      <c r="L48" s="29"/>
      <c r="M48" s="24"/>
      <c r="N48" s="24"/>
      <c r="O48" s="24"/>
      <c r="P48" s="28"/>
      <c r="Q48" s="28"/>
      <c r="R48" s="28"/>
      <c r="S48" s="28"/>
      <c r="T48" s="28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6"/>
      <c r="AL48" s="19"/>
      <c r="AM48" s="5"/>
      <c r="AZ48" s="1"/>
    </row>
    <row r="49" spans="1:52" ht="12.95" customHeight="1" x14ac:dyDescent="0.2">
      <c r="A49" s="75" t="s">
        <v>9</v>
      </c>
      <c r="B49" s="9" t="s">
        <v>67</v>
      </c>
      <c r="C49" s="22" t="s">
        <v>22</v>
      </c>
      <c r="D49" s="33"/>
      <c r="E49" s="48" t="s">
        <v>68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2"/>
      <c r="V49" s="22"/>
      <c r="W49" s="22"/>
      <c r="X49" s="22"/>
      <c r="Y49" s="22"/>
      <c r="Z49" s="2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5"/>
      <c r="AN49" s="57" t="s">
        <v>93</v>
      </c>
      <c r="AZ49" s="1"/>
    </row>
    <row r="50" spans="1:52" ht="12.95" customHeight="1" x14ac:dyDescent="0.2">
      <c r="A50" s="5"/>
      <c r="B50" s="5"/>
      <c r="C50" s="13"/>
      <c r="D50" s="34"/>
      <c r="E50" s="61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">
        <v>80</v>
      </c>
      <c r="AH50" s="25"/>
      <c r="AI50" s="25"/>
      <c r="AJ50" s="25"/>
      <c r="AK50" s="47"/>
      <c r="AL50" s="25"/>
      <c r="AM50" s="5"/>
      <c r="AZ50" s="1"/>
    </row>
    <row r="51" spans="1:52" ht="12.95" customHeight="1" x14ac:dyDescent="0.2">
      <c r="A51" s="5"/>
      <c r="B51" s="5"/>
      <c r="C51" s="13"/>
      <c r="D51" s="34" t="s">
        <v>80</v>
      </c>
      <c r="E51" s="6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47"/>
      <c r="AL51" s="25"/>
      <c r="AM51" s="5"/>
      <c r="AZ51" s="1"/>
    </row>
    <row r="52" spans="1:52" ht="12.95" customHeight="1" x14ac:dyDescent="0.2">
      <c r="A52" s="5"/>
      <c r="B52" s="5"/>
      <c r="C52" s="13"/>
      <c r="D52" s="34"/>
      <c r="E52" s="61"/>
      <c r="F52" s="86" t="s">
        <v>79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47"/>
      <c r="AL52" s="25"/>
      <c r="AM52" s="5"/>
      <c r="AZ52" s="1"/>
    </row>
    <row r="53" spans="1:52" ht="12.95" customHeight="1" x14ac:dyDescent="0.2">
      <c r="C53" s="13"/>
      <c r="D53" s="34"/>
      <c r="E53" s="2"/>
      <c r="F53" s="24" t="s">
        <v>4</v>
      </c>
      <c r="G53" s="24" t="s">
        <v>5</v>
      </c>
      <c r="H53" s="24" t="s">
        <v>0</v>
      </c>
      <c r="I53" s="24" t="s">
        <v>0</v>
      </c>
      <c r="J53" s="24" t="s">
        <v>1</v>
      </c>
      <c r="K53" s="24" t="s">
        <v>2</v>
      </c>
      <c r="L53" s="24" t="s">
        <v>3</v>
      </c>
      <c r="M53" s="24" t="s">
        <v>4</v>
      </c>
      <c r="N53" s="24" t="s">
        <v>5</v>
      </c>
      <c r="O53" s="24" t="s">
        <v>0</v>
      </c>
      <c r="P53" s="24" t="s">
        <v>0</v>
      </c>
      <c r="Q53" s="24" t="s">
        <v>1</v>
      </c>
      <c r="R53" s="24" t="s">
        <v>2</v>
      </c>
      <c r="S53" s="24" t="s">
        <v>3</v>
      </c>
      <c r="T53" s="24" t="s">
        <v>4</v>
      </c>
      <c r="U53" s="24" t="s">
        <v>5</v>
      </c>
      <c r="V53" s="24" t="s">
        <v>0</v>
      </c>
      <c r="W53" s="24" t="s">
        <v>0</v>
      </c>
      <c r="X53" s="24" t="s">
        <v>1</v>
      </c>
      <c r="Y53" s="24" t="s">
        <v>2</v>
      </c>
      <c r="Z53" s="24" t="s">
        <v>3</v>
      </c>
      <c r="AA53" s="24" t="s">
        <v>4</v>
      </c>
      <c r="AB53" s="29" t="s">
        <v>5</v>
      </c>
      <c r="AC53" s="29" t="s">
        <v>0</v>
      </c>
      <c r="AD53" s="29" t="s">
        <v>0</v>
      </c>
      <c r="AE53" s="29" t="s">
        <v>1</v>
      </c>
      <c r="AF53" s="29" t="s">
        <v>2</v>
      </c>
      <c r="AG53" s="29" t="s">
        <v>3</v>
      </c>
      <c r="AH53" s="24" t="s">
        <v>4</v>
      </c>
      <c r="AI53" s="29" t="s">
        <v>5</v>
      </c>
      <c r="AJ53" s="29" t="s">
        <v>0</v>
      </c>
      <c r="AK53" s="16"/>
      <c r="AL53" s="19"/>
      <c r="AM53" s="4"/>
      <c r="AZ53" s="1"/>
    </row>
    <row r="54" spans="1:52" ht="12.95" customHeight="1" x14ac:dyDescent="0.2">
      <c r="A54" s="41" t="s">
        <v>51</v>
      </c>
      <c r="B54" s="41"/>
      <c r="C54" s="42" t="s">
        <v>52</v>
      </c>
      <c r="D54" s="43" t="s">
        <v>53</v>
      </c>
      <c r="E54" s="59"/>
      <c r="F54" s="19">
        <v>1</v>
      </c>
      <c r="G54" s="19">
        <v>2</v>
      </c>
      <c r="H54" s="19">
        <v>3</v>
      </c>
      <c r="I54" s="19">
        <v>4</v>
      </c>
      <c r="J54" s="19">
        <v>5</v>
      </c>
      <c r="K54" s="19">
        <v>6</v>
      </c>
      <c r="L54" s="19">
        <v>7</v>
      </c>
      <c r="M54" s="19">
        <v>8</v>
      </c>
      <c r="N54" s="19">
        <v>9</v>
      </c>
      <c r="O54" s="19">
        <v>10</v>
      </c>
      <c r="P54" s="19">
        <v>11</v>
      </c>
      <c r="Q54" s="19">
        <v>12</v>
      </c>
      <c r="R54" s="19">
        <v>13</v>
      </c>
      <c r="S54" s="19">
        <v>14</v>
      </c>
      <c r="T54" s="19">
        <v>15</v>
      </c>
      <c r="U54" s="19">
        <v>16</v>
      </c>
      <c r="V54" s="19">
        <v>17</v>
      </c>
      <c r="W54" s="19">
        <v>18</v>
      </c>
      <c r="X54" s="19">
        <v>19</v>
      </c>
      <c r="Y54" s="19">
        <v>20</v>
      </c>
      <c r="Z54" s="19">
        <v>21</v>
      </c>
      <c r="AA54" s="19">
        <v>22</v>
      </c>
      <c r="AB54" s="19">
        <v>23</v>
      </c>
      <c r="AC54" s="19">
        <v>24</v>
      </c>
      <c r="AD54" s="19">
        <v>25</v>
      </c>
      <c r="AE54" s="19">
        <v>26</v>
      </c>
      <c r="AF54" s="19">
        <v>27</v>
      </c>
      <c r="AG54" s="19">
        <v>28</v>
      </c>
      <c r="AH54" s="19">
        <v>29</v>
      </c>
      <c r="AI54" s="19">
        <v>30</v>
      </c>
      <c r="AJ54" s="19">
        <v>31</v>
      </c>
      <c r="AK54" s="16"/>
      <c r="AL54" s="37"/>
      <c r="AM54" s="4"/>
      <c r="AZ54" s="1"/>
    </row>
    <row r="55" spans="1:52" ht="12.95" customHeight="1" x14ac:dyDescent="0.2">
      <c r="A55" s="75" t="s">
        <v>9</v>
      </c>
      <c r="B55" s="8" t="s">
        <v>19</v>
      </c>
      <c r="C55" s="11"/>
      <c r="D55" s="33" t="s">
        <v>33</v>
      </c>
      <c r="E55" s="60" t="s">
        <v>28</v>
      </c>
      <c r="F55" s="24"/>
      <c r="G55" s="24"/>
      <c r="H55" s="24"/>
      <c r="I55" s="24"/>
      <c r="J55" s="24"/>
      <c r="K55" s="24"/>
      <c r="L55" s="28"/>
      <c r="M55" s="27"/>
      <c r="N55" s="2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1"/>
      <c r="Z55" s="1"/>
      <c r="AA55" s="1"/>
      <c r="AB55" s="24"/>
      <c r="AC55" s="24"/>
      <c r="AD55" s="24"/>
      <c r="AE55" s="24"/>
      <c r="AF55" s="24"/>
      <c r="AG55" s="24"/>
      <c r="AH55" s="24"/>
      <c r="AI55" s="24"/>
      <c r="AJ55" s="24"/>
      <c r="AK55" s="16" t="e">
        <f>#REF!*61%</f>
        <v>#REF!</v>
      </c>
      <c r="AL55" s="19"/>
      <c r="AM55" s="4"/>
      <c r="AN55" s="54" t="s">
        <v>90</v>
      </c>
      <c r="AZ55" s="1"/>
    </row>
    <row r="56" spans="1:52" ht="21" customHeight="1" x14ac:dyDescent="0.2">
      <c r="A56" s="75" t="s">
        <v>6</v>
      </c>
      <c r="B56" s="9" t="s">
        <v>67</v>
      </c>
      <c r="C56" s="22" t="s">
        <v>22</v>
      </c>
      <c r="D56" s="33" t="s">
        <v>78</v>
      </c>
      <c r="E56" s="33" t="s">
        <v>78</v>
      </c>
      <c r="F56" s="24"/>
      <c r="G56" s="24"/>
      <c r="H56" s="24"/>
      <c r="I56" s="24"/>
      <c r="J56" s="24"/>
      <c r="K56" s="24"/>
      <c r="L56" s="24"/>
      <c r="M56" s="22"/>
      <c r="N56" s="22"/>
      <c r="O56" s="22"/>
      <c r="P56" s="22"/>
      <c r="Q56" s="22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47"/>
      <c r="AL56" s="25"/>
      <c r="AM56" s="5"/>
      <c r="AN56" s="54" t="s">
        <v>98</v>
      </c>
      <c r="AZ56" s="1"/>
    </row>
    <row r="57" spans="1:52" ht="12.95" customHeight="1" x14ac:dyDescent="0.2">
      <c r="A57" s="5"/>
      <c r="B57" s="5"/>
      <c r="C57" s="12"/>
      <c r="D57" s="34"/>
      <c r="E57" s="6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47"/>
      <c r="AL57" s="25"/>
      <c r="AM57" s="5"/>
      <c r="AZ57" s="1"/>
    </row>
    <row r="58" spans="1:52" ht="12.95" customHeight="1" x14ac:dyDescent="0.2">
      <c r="A58" s="5"/>
      <c r="B58" s="5"/>
      <c r="C58" s="12"/>
      <c r="D58" s="34"/>
      <c r="E58" s="6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47"/>
      <c r="AL58" s="25"/>
      <c r="AM58" s="5"/>
      <c r="AZ58" s="1"/>
    </row>
    <row r="59" spans="1:52" ht="12.95" customHeight="1" x14ac:dyDescent="0.2">
      <c r="A59" s="5"/>
      <c r="B59" s="5"/>
      <c r="C59" s="12"/>
      <c r="D59" s="34"/>
      <c r="E59" s="61"/>
      <c r="F59" s="86" t="s">
        <v>56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18"/>
      <c r="AL59" s="21"/>
      <c r="AM59" s="5"/>
      <c r="AZ59" s="1"/>
    </row>
    <row r="60" spans="1:52" ht="12.95" customHeight="1" x14ac:dyDescent="0.2">
      <c r="A60" s="5"/>
      <c r="B60" s="5"/>
      <c r="C60" s="12"/>
      <c r="D60" s="34"/>
      <c r="E60" s="61"/>
      <c r="F60" s="29" t="s">
        <v>0</v>
      </c>
      <c r="G60" s="29" t="s">
        <v>1</v>
      </c>
      <c r="H60" s="29" t="s">
        <v>2</v>
      </c>
      <c r="I60" s="29" t="s">
        <v>3</v>
      </c>
      <c r="J60" s="29" t="s">
        <v>4</v>
      </c>
      <c r="K60" s="29" t="s">
        <v>5</v>
      </c>
      <c r="L60" s="29" t="s">
        <v>0</v>
      </c>
      <c r="M60" s="29" t="s">
        <v>0</v>
      </c>
      <c r="N60" s="29" t="s">
        <v>1</v>
      </c>
      <c r="O60" s="29" t="s">
        <v>2</v>
      </c>
      <c r="P60" s="29" t="s">
        <v>3</v>
      </c>
      <c r="Q60" s="29" t="s">
        <v>4</v>
      </c>
      <c r="R60" s="29" t="s">
        <v>5</v>
      </c>
      <c r="S60" s="29" t="s">
        <v>0</v>
      </c>
      <c r="T60" s="29" t="s">
        <v>0</v>
      </c>
      <c r="U60" s="29" t="s">
        <v>1</v>
      </c>
      <c r="V60" s="29" t="s">
        <v>2</v>
      </c>
      <c r="W60" s="29" t="s">
        <v>3</v>
      </c>
      <c r="X60" s="29" t="s">
        <v>4</v>
      </c>
      <c r="Y60" s="29" t="s">
        <v>5</v>
      </c>
      <c r="Z60" s="29" t="s">
        <v>0</v>
      </c>
      <c r="AA60" s="29" t="s">
        <v>0</v>
      </c>
      <c r="AB60" s="29" t="s">
        <v>1</v>
      </c>
      <c r="AC60" s="29" t="s">
        <v>2</v>
      </c>
      <c r="AD60" s="29" t="s">
        <v>3</v>
      </c>
      <c r="AE60" s="29" t="s">
        <v>4</v>
      </c>
      <c r="AF60" s="29" t="s">
        <v>5</v>
      </c>
      <c r="AG60" s="29" t="s">
        <v>0</v>
      </c>
      <c r="AH60" s="29" t="s">
        <v>0</v>
      </c>
      <c r="AI60" s="29" t="s">
        <v>1</v>
      </c>
      <c r="AJ60" s="29" t="s">
        <v>2</v>
      </c>
      <c r="AK60" s="18"/>
      <c r="AL60" s="21"/>
      <c r="AM60" s="5"/>
      <c r="AZ60" s="1"/>
    </row>
    <row r="61" spans="1:52" ht="12.95" customHeight="1" x14ac:dyDescent="0.2">
      <c r="A61" s="5"/>
      <c r="B61" s="5"/>
      <c r="C61" s="12"/>
      <c r="D61" s="34"/>
      <c r="E61" s="61"/>
      <c r="F61" s="29">
        <v>1</v>
      </c>
      <c r="G61" s="29">
        <v>2</v>
      </c>
      <c r="H61" s="29">
        <v>3</v>
      </c>
      <c r="I61" s="29">
        <v>4</v>
      </c>
      <c r="J61" s="29">
        <v>5</v>
      </c>
      <c r="K61" s="29">
        <v>6</v>
      </c>
      <c r="L61" s="29">
        <v>7</v>
      </c>
      <c r="M61" s="29">
        <v>8</v>
      </c>
      <c r="N61" s="29">
        <v>9</v>
      </c>
      <c r="O61" s="29">
        <v>10</v>
      </c>
      <c r="P61" s="29">
        <v>11</v>
      </c>
      <c r="Q61" s="29">
        <v>12</v>
      </c>
      <c r="R61" s="29">
        <v>13</v>
      </c>
      <c r="S61" s="29">
        <v>14</v>
      </c>
      <c r="T61" s="29">
        <v>15</v>
      </c>
      <c r="U61" s="29">
        <v>16</v>
      </c>
      <c r="V61" s="29">
        <v>17</v>
      </c>
      <c r="W61" s="29">
        <v>18</v>
      </c>
      <c r="X61" s="29">
        <v>19</v>
      </c>
      <c r="Y61" s="29">
        <v>20</v>
      </c>
      <c r="Z61" s="29">
        <v>21</v>
      </c>
      <c r="AA61" s="29">
        <v>22</v>
      </c>
      <c r="AB61" s="29">
        <v>23</v>
      </c>
      <c r="AC61" s="29">
        <v>24</v>
      </c>
      <c r="AD61" s="29">
        <v>25</v>
      </c>
      <c r="AE61" s="29">
        <v>26</v>
      </c>
      <c r="AF61" s="29">
        <v>27</v>
      </c>
      <c r="AG61" s="29">
        <v>28</v>
      </c>
      <c r="AH61" s="29">
        <v>29</v>
      </c>
      <c r="AI61" s="29">
        <v>30</v>
      </c>
      <c r="AJ61" s="29">
        <v>31</v>
      </c>
      <c r="AK61" s="18"/>
      <c r="AL61" s="21"/>
      <c r="AM61" s="5"/>
      <c r="AZ61" s="1"/>
    </row>
    <row r="62" spans="1:52" ht="12.95" customHeight="1" x14ac:dyDescent="0.2">
      <c r="A62" s="76" t="s">
        <v>6</v>
      </c>
      <c r="B62" s="9" t="s">
        <v>20</v>
      </c>
      <c r="C62" s="22" t="s">
        <v>22</v>
      </c>
      <c r="D62" s="33" t="s">
        <v>55</v>
      </c>
      <c r="E62" s="60" t="s">
        <v>55</v>
      </c>
      <c r="F62" s="24"/>
      <c r="G62" s="24"/>
      <c r="H62" s="24"/>
      <c r="I62" s="24"/>
      <c r="J62" s="19"/>
      <c r="K62" s="19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2"/>
      <c r="AF62" s="22"/>
      <c r="AG62" s="22"/>
      <c r="AH62" s="22"/>
      <c r="AI62" s="22"/>
      <c r="AJ62" s="22"/>
      <c r="AK62" s="16"/>
      <c r="AL62" s="19"/>
      <c r="AM62" s="4" t="s">
        <v>62</v>
      </c>
      <c r="AN62" s="54" t="s">
        <v>99</v>
      </c>
      <c r="AZ62" s="1"/>
    </row>
    <row r="63" spans="1:52" ht="12.95" customHeight="1" x14ac:dyDescent="0.2">
      <c r="A63" s="7"/>
      <c r="B63" s="5"/>
      <c r="C63" s="25"/>
      <c r="D63" s="62"/>
      <c r="E63" s="61"/>
      <c r="F63" s="25"/>
      <c r="G63" s="25"/>
      <c r="H63" s="25"/>
      <c r="I63" s="25"/>
      <c r="J63" s="21"/>
      <c r="K63" s="21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8"/>
      <c r="AL63" s="21"/>
      <c r="AM63" s="5"/>
      <c r="AZ63" s="1"/>
    </row>
    <row r="64" spans="1:52" ht="12.95" customHeight="1" x14ac:dyDescent="0.2">
      <c r="A64" s="7"/>
      <c r="B64" s="5"/>
      <c r="C64" s="25"/>
      <c r="D64" s="62"/>
      <c r="E64" s="61"/>
      <c r="F64" s="25"/>
      <c r="G64" s="25"/>
      <c r="H64" s="25"/>
      <c r="I64" s="25"/>
      <c r="J64" s="21"/>
      <c r="K64" s="21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8"/>
      <c r="AL64" s="21"/>
      <c r="AM64" s="5"/>
      <c r="AZ64" s="1"/>
    </row>
    <row r="65" spans="1:52" ht="12.95" customHeight="1" x14ac:dyDescent="0.2">
      <c r="A65" s="7"/>
      <c r="B65" s="5"/>
      <c r="C65" s="25"/>
      <c r="D65" s="62"/>
      <c r="E65" s="61"/>
      <c r="F65" s="25"/>
      <c r="G65" s="25"/>
      <c r="H65" s="25"/>
      <c r="I65" s="25"/>
      <c r="J65" s="21"/>
      <c r="K65" s="21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8"/>
      <c r="AL65" s="21"/>
      <c r="AM65" s="5"/>
      <c r="AZ65" s="1"/>
    </row>
    <row r="66" spans="1:52" ht="12.95" customHeight="1" x14ac:dyDescent="0.2">
      <c r="A66" s="7"/>
      <c r="B66" s="7"/>
      <c r="C66" s="12"/>
      <c r="D66" s="34" t="s">
        <v>80</v>
      </c>
      <c r="E66" s="59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18"/>
      <c r="AL66" s="21"/>
      <c r="AM66" s="5"/>
      <c r="AZ66" s="1"/>
    </row>
    <row r="67" spans="1:52" ht="12.95" customHeight="1" x14ac:dyDescent="0.2">
      <c r="C67" s="13"/>
      <c r="D67" s="34"/>
      <c r="E67" s="2"/>
      <c r="F67" s="86" t="s">
        <v>48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16"/>
      <c r="AL67" s="17"/>
      <c r="AM67" s="5"/>
      <c r="AZ67" s="1"/>
    </row>
    <row r="68" spans="1:52" ht="12.95" customHeight="1" x14ac:dyDescent="0.2">
      <c r="C68" s="10"/>
      <c r="D68" s="32"/>
      <c r="E68" s="2"/>
      <c r="F68" s="24" t="s">
        <v>3</v>
      </c>
      <c r="G68" s="24" t="s">
        <v>4</v>
      </c>
      <c r="H68" s="24" t="s">
        <v>5</v>
      </c>
      <c r="I68" s="24" t="s">
        <v>0</v>
      </c>
      <c r="J68" s="24" t="s">
        <v>0</v>
      </c>
      <c r="K68" s="24" t="s">
        <v>1</v>
      </c>
      <c r="L68" s="24" t="s">
        <v>2</v>
      </c>
      <c r="M68" s="24" t="s">
        <v>3</v>
      </c>
      <c r="N68" s="24" t="s">
        <v>4</v>
      </c>
      <c r="O68" s="24" t="s">
        <v>5</v>
      </c>
      <c r="P68" s="24" t="s">
        <v>0</v>
      </c>
      <c r="Q68" s="24" t="s">
        <v>0</v>
      </c>
      <c r="R68" s="24" t="s">
        <v>1</v>
      </c>
      <c r="S68" s="24" t="s">
        <v>2</v>
      </c>
      <c r="T68" s="24" t="s">
        <v>3</v>
      </c>
      <c r="U68" s="24" t="s">
        <v>4</v>
      </c>
      <c r="V68" s="24" t="s">
        <v>5</v>
      </c>
      <c r="W68" s="24" t="s">
        <v>0</v>
      </c>
      <c r="X68" s="24" t="s">
        <v>0</v>
      </c>
      <c r="Y68" s="24" t="s">
        <v>1</v>
      </c>
      <c r="Z68" s="24" t="s">
        <v>2</v>
      </c>
      <c r="AA68" s="24" t="s">
        <v>3</v>
      </c>
      <c r="AB68" s="24" t="s">
        <v>4</v>
      </c>
      <c r="AC68" s="24" t="s">
        <v>5</v>
      </c>
      <c r="AD68" s="24" t="s">
        <v>0</v>
      </c>
      <c r="AE68" s="24" t="s">
        <v>0</v>
      </c>
      <c r="AF68" s="24" t="s">
        <v>1</v>
      </c>
      <c r="AG68" s="24" t="s">
        <v>2</v>
      </c>
      <c r="AH68" s="24" t="s">
        <v>3</v>
      </c>
      <c r="AI68" s="24" t="s">
        <v>4</v>
      </c>
      <c r="AJ68" s="24"/>
      <c r="AK68" s="16"/>
      <c r="AL68" s="19"/>
      <c r="AM68" s="4"/>
      <c r="AZ68" s="1"/>
    </row>
    <row r="69" spans="1:52" ht="12.95" customHeight="1" x14ac:dyDescent="0.2">
      <c r="A69" s="41" t="s">
        <v>51</v>
      </c>
      <c r="B69" s="41"/>
      <c r="C69" s="42" t="s">
        <v>52</v>
      </c>
      <c r="D69" s="43" t="s">
        <v>53</v>
      </c>
      <c r="E69" s="59"/>
      <c r="F69" s="19">
        <v>1</v>
      </c>
      <c r="G69" s="19">
        <v>2</v>
      </c>
      <c r="H69" s="19">
        <v>3</v>
      </c>
      <c r="I69" s="19">
        <v>4</v>
      </c>
      <c r="J69" s="19">
        <v>5</v>
      </c>
      <c r="K69" s="19">
        <v>6</v>
      </c>
      <c r="L69" s="19">
        <v>7</v>
      </c>
      <c r="M69" s="19">
        <v>8</v>
      </c>
      <c r="N69" s="19">
        <v>9</v>
      </c>
      <c r="O69" s="19">
        <v>10</v>
      </c>
      <c r="P69" s="19">
        <v>11</v>
      </c>
      <c r="Q69" s="19">
        <v>12</v>
      </c>
      <c r="R69" s="19">
        <v>13</v>
      </c>
      <c r="S69" s="19">
        <v>14</v>
      </c>
      <c r="T69" s="19">
        <v>15</v>
      </c>
      <c r="U69" s="19">
        <v>16</v>
      </c>
      <c r="V69" s="19">
        <v>17</v>
      </c>
      <c r="W69" s="19">
        <v>18</v>
      </c>
      <c r="X69" s="19">
        <v>19</v>
      </c>
      <c r="Y69" s="19">
        <v>20</v>
      </c>
      <c r="Z69" s="19">
        <v>21</v>
      </c>
      <c r="AA69" s="19">
        <v>22</v>
      </c>
      <c r="AB69" s="19">
        <v>23</v>
      </c>
      <c r="AC69" s="19">
        <v>24</v>
      </c>
      <c r="AD69" s="19">
        <v>25</v>
      </c>
      <c r="AE69" s="19">
        <v>26</v>
      </c>
      <c r="AF69" s="19">
        <v>27</v>
      </c>
      <c r="AG69" s="19">
        <v>28</v>
      </c>
      <c r="AH69" s="19">
        <v>29</v>
      </c>
      <c r="AI69" s="19">
        <v>30</v>
      </c>
      <c r="AJ69" s="19"/>
      <c r="AK69" s="16"/>
      <c r="AL69" s="19"/>
      <c r="AM69" s="4"/>
      <c r="AZ69" s="1"/>
    </row>
    <row r="70" spans="1:52" ht="12.95" customHeight="1" x14ac:dyDescent="0.2">
      <c r="A70" s="75" t="s">
        <v>7</v>
      </c>
      <c r="B70" s="8" t="s">
        <v>19</v>
      </c>
      <c r="C70" s="11"/>
      <c r="D70" s="33" t="s">
        <v>31</v>
      </c>
      <c r="E70" s="60" t="s">
        <v>8</v>
      </c>
      <c r="F70" s="19"/>
      <c r="G70" s="19"/>
      <c r="H70" s="19"/>
      <c r="I70" s="19"/>
      <c r="J70" s="19"/>
      <c r="K70" s="19"/>
      <c r="L70" s="27"/>
      <c r="M70" s="27"/>
      <c r="N70" s="27"/>
      <c r="O70" s="27"/>
      <c r="P70" s="2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6"/>
      <c r="AL70" s="19"/>
      <c r="AM70" s="4"/>
      <c r="AZ70" s="1"/>
    </row>
    <row r="71" spans="1:52" ht="12.95" customHeight="1" x14ac:dyDescent="0.2">
      <c r="A71" s="75" t="s">
        <v>6</v>
      </c>
      <c r="B71" s="9" t="s">
        <v>20</v>
      </c>
      <c r="C71" s="22" t="s">
        <v>22</v>
      </c>
      <c r="D71" s="33" t="s">
        <v>71</v>
      </c>
      <c r="E71" s="48" t="s">
        <v>71</v>
      </c>
      <c r="F71" s="24"/>
      <c r="G71" s="26"/>
      <c r="H71" s="26"/>
      <c r="I71" s="26"/>
      <c r="J71" s="26"/>
      <c r="K71" s="26"/>
      <c r="L71" s="26"/>
      <c r="M71" s="26"/>
      <c r="N71" s="24"/>
      <c r="O71" s="24"/>
      <c r="P71" s="24"/>
      <c r="Q71" s="49"/>
      <c r="R71" s="49"/>
      <c r="S71" s="49"/>
      <c r="T71" s="49"/>
      <c r="U71" s="49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16"/>
      <c r="AL71" s="19"/>
      <c r="AM71" s="4"/>
      <c r="AN71" s="54" t="s">
        <v>97</v>
      </c>
      <c r="AZ71" s="1"/>
    </row>
    <row r="72" spans="1:52" ht="12.95" customHeight="1" x14ac:dyDescent="0.2">
      <c r="A72" s="75" t="s">
        <v>9</v>
      </c>
      <c r="B72" s="8" t="s">
        <v>19</v>
      </c>
      <c r="C72" s="11"/>
      <c r="D72" s="33" t="s">
        <v>34</v>
      </c>
      <c r="E72" s="60" t="s">
        <v>29</v>
      </c>
      <c r="F72" s="19"/>
      <c r="G72" s="24"/>
      <c r="H72" s="24"/>
      <c r="I72" s="24"/>
      <c r="J72" s="24"/>
      <c r="K72" s="19"/>
      <c r="L72" s="27"/>
      <c r="M72" s="27"/>
      <c r="N72" s="27"/>
      <c r="O72" s="27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19"/>
      <c r="AG72" s="19"/>
      <c r="AH72" s="19"/>
      <c r="AI72" s="19"/>
      <c r="AJ72" s="19"/>
      <c r="AK72" s="16"/>
      <c r="AL72" s="19"/>
      <c r="AM72" s="4"/>
      <c r="AN72" s="54" t="s">
        <v>91</v>
      </c>
      <c r="AZ72" s="1"/>
    </row>
    <row r="73" spans="1:52" ht="12.95" customHeight="1" x14ac:dyDescent="0.2">
      <c r="A73" s="75" t="s">
        <v>9</v>
      </c>
      <c r="B73" s="8" t="s">
        <v>19</v>
      </c>
      <c r="C73" s="11"/>
      <c r="D73" s="33" t="s">
        <v>32</v>
      </c>
      <c r="E73" s="60" t="s">
        <v>83</v>
      </c>
      <c r="F73" s="19"/>
      <c r="G73" s="24"/>
      <c r="H73" s="24"/>
      <c r="I73" s="24"/>
      <c r="J73" s="24"/>
      <c r="K73" s="19"/>
      <c r="L73" s="27"/>
      <c r="M73" s="27"/>
      <c r="N73" s="27"/>
      <c r="O73" s="27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19"/>
      <c r="AG73" s="19"/>
      <c r="AH73" s="19"/>
      <c r="AI73" s="19"/>
      <c r="AJ73" s="19"/>
      <c r="AK73" s="16"/>
      <c r="AL73" s="19"/>
      <c r="AM73" s="4"/>
      <c r="AN73" s="54" t="s">
        <v>92</v>
      </c>
      <c r="AZ73" s="1"/>
    </row>
    <row r="74" spans="1:52" ht="12.95" customHeight="1" x14ac:dyDescent="0.2">
      <c r="A74" s="75" t="s">
        <v>11</v>
      </c>
      <c r="B74" s="8" t="s">
        <v>19</v>
      </c>
      <c r="C74" s="11"/>
      <c r="D74" s="33" t="s">
        <v>35</v>
      </c>
      <c r="E74" s="60" t="s">
        <v>12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7"/>
      <c r="X74" s="27"/>
      <c r="Y74" s="27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16">
        <v>12501</v>
      </c>
      <c r="AL74" s="19">
        <f>SUM(F74:AJ74)</f>
        <v>0</v>
      </c>
      <c r="AM74" s="4"/>
      <c r="AZ74" s="1"/>
    </row>
    <row r="75" spans="1:52" ht="12.95" customHeight="1" x14ac:dyDescent="0.2">
      <c r="A75" s="75" t="s">
        <v>7</v>
      </c>
      <c r="B75" s="8" t="s">
        <v>19</v>
      </c>
      <c r="C75" s="11"/>
      <c r="D75" s="33" t="s">
        <v>36</v>
      </c>
      <c r="E75" s="60" t="s">
        <v>30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7"/>
      <c r="Y75" s="27"/>
      <c r="Z75" s="27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16">
        <v>17156</v>
      </c>
      <c r="AL75" s="19">
        <f>SUM(F75:AJ75)</f>
        <v>0</v>
      </c>
      <c r="AM75" s="4"/>
      <c r="AZ75" s="1"/>
    </row>
    <row r="76" spans="1:52" s="74" customFormat="1" x14ac:dyDescent="0.2">
      <c r="A76" s="77" t="s">
        <v>7</v>
      </c>
      <c r="B76" s="65" t="s">
        <v>19</v>
      </c>
      <c r="C76" s="66"/>
      <c r="D76" s="66" t="s">
        <v>16</v>
      </c>
      <c r="E76" s="67" t="s">
        <v>16</v>
      </c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9"/>
      <c r="AA76" s="69"/>
      <c r="AB76" s="69"/>
      <c r="AC76" s="68"/>
      <c r="AD76" s="68"/>
      <c r="AE76" s="68"/>
      <c r="AF76" s="69"/>
      <c r="AG76" s="70"/>
      <c r="AH76" s="70"/>
      <c r="AI76" s="70"/>
      <c r="AJ76" s="68"/>
      <c r="AK76" s="71">
        <v>16401</v>
      </c>
      <c r="AL76" s="69">
        <f>SUM(F76:AJ76)</f>
        <v>0</v>
      </c>
      <c r="AM76" s="64"/>
      <c r="AN76" s="72" t="s">
        <v>81</v>
      </c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</row>
    <row r="77" spans="1:52" ht="29.25" customHeight="1" x14ac:dyDescent="0.2">
      <c r="A77" s="75" t="s">
        <v>9</v>
      </c>
      <c r="B77" s="9" t="s">
        <v>67</v>
      </c>
      <c r="C77" s="22" t="s">
        <v>22</v>
      </c>
      <c r="D77" s="11" t="s">
        <v>69</v>
      </c>
      <c r="E77" s="48" t="s">
        <v>69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2"/>
      <c r="U77" s="22"/>
      <c r="V77" s="22"/>
      <c r="W77" s="22"/>
      <c r="X77" s="22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5"/>
      <c r="AN77" s="5" t="s">
        <v>95</v>
      </c>
      <c r="AZ77" s="1"/>
    </row>
    <row r="78" spans="1:52" ht="24" customHeight="1" x14ac:dyDescent="0.2">
      <c r="A78" s="75" t="s">
        <v>6</v>
      </c>
      <c r="B78" s="9" t="s">
        <v>67</v>
      </c>
      <c r="C78" s="22" t="s">
        <v>22</v>
      </c>
      <c r="D78" s="11" t="s">
        <v>76</v>
      </c>
      <c r="E78" s="11" t="s">
        <v>76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49"/>
      <c r="Z78" s="49"/>
      <c r="AA78" s="49"/>
      <c r="AB78" s="49"/>
      <c r="AC78" s="24"/>
      <c r="AD78" s="24"/>
      <c r="AE78" s="24"/>
      <c r="AF78" s="24"/>
      <c r="AG78" s="24"/>
      <c r="AH78" s="24"/>
      <c r="AI78" s="24"/>
      <c r="AJ78" s="24"/>
      <c r="AK78" s="51"/>
      <c r="AL78" s="51"/>
      <c r="AM78" s="5"/>
      <c r="AN78" s="54" t="s">
        <v>101</v>
      </c>
      <c r="AZ78" s="1"/>
    </row>
    <row r="79" spans="1:52" ht="12.95" customHeight="1" x14ac:dyDescent="0.2">
      <c r="A79" s="75" t="s">
        <v>6</v>
      </c>
      <c r="B79" s="9" t="s">
        <v>67</v>
      </c>
      <c r="C79" s="23" t="s">
        <v>21</v>
      </c>
      <c r="D79" s="33" t="s">
        <v>72</v>
      </c>
      <c r="E79" s="48" t="s">
        <v>72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49"/>
      <c r="AG79" s="49"/>
      <c r="AH79" s="49"/>
      <c r="AI79" s="24"/>
      <c r="AJ79" s="24"/>
      <c r="AK79" s="35"/>
      <c r="AL79" s="20"/>
      <c r="AM79" s="5"/>
      <c r="AN79" s="54" t="s">
        <v>100</v>
      </c>
      <c r="AZ79" s="1"/>
    </row>
    <row r="80" spans="1:52" ht="12.95" customHeight="1" x14ac:dyDescent="0.2">
      <c r="A80" s="75" t="s">
        <v>7</v>
      </c>
      <c r="B80" s="8" t="s">
        <v>19</v>
      </c>
      <c r="C80" s="11"/>
      <c r="D80" s="33" t="s">
        <v>16</v>
      </c>
      <c r="E80" s="60" t="s">
        <v>16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6"/>
      <c r="AG80" s="27"/>
      <c r="AH80" s="27"/>
      <c r="AI80" s="24"/>
      <c r="AJ80" s="24"/>
      <c r="AK80" s="18"/>
      <c r="AL80" s="21"/>
      <c r="AM80" s="5"/>
      <c r="AZ80" s="1"/>
    </row>
    <row r="81" spans="1:52" ht="12.95" customHeight="1" x14ac:dyDescent="0.2">
      <c r="A81" s="7"/>
      <c r="B81" s="7"/>
      <c r="C81" s="12"/>
      <c r="D81" s="34" t="s">
        <v>80</v>
      </c>
      <c r="E81" s="59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18"/>
      <c r="AL81" s="21"/>
      <c r="AM81" s="5"/>
      <c r="AZ81" s="1"/>
    </row>
    <row r="82" spans="1:52" ht="12.95" customHeight="1" x14ac:dyDescent="0.2">
      <c r="C82" s="12"/>
      <c r="D82" s="34"/>
      <c r="E82" s="2"/>
      <c r="F82" s="86" t="s">
        <v>49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16"/>
      <c r="AL82" s="19"/>
      <c r="AM82" s="5"/>
      <c r="AZ82" s="1"/>
    </row>
    <row r="83" spans="1:52" ht="12.95" customHeight="1" x14ac:dyDescent="0.2">
      <c r="C83" s="10"/>
      <c r="D83" s="32"/>
      <c r="E83" s="2"/>
      <c r="F83" s="24" t="s">
        <v>5</v>
      </c>
      <c r="G83" s="24" t="s">
        <v>0</v>
      </c>
      <c r="H83" s="24" t="s">
        <v>0</v>
      </c>
      <c r="I83" s="24" t="s">
        <v>1</v>
      </c>
      <c r="J83" s="24" t="s">
        <v>2</v>
      </c>
      <c r="K83" s="24" t="s">
        <v>3</v>
      </c>
      <c r="L83" s="24" t="s">
        <v>4</v>
      </c>
      <c r="M83" s="24" t="s">
        <v>5</v>
      </c>
      <c r="N83" s="24" t="s">
        <v>0</v>
      </c>
      <c r="O83" s="24" t="s">
        <v>0</v>
      </c>
      <c r="P83" s="24" t="s">
        <v>1</v>
      </c>
      <c r="Q83" s="24" t="s">
        <v>2</v>
      </c>
      <c r="R83" s="24" t="s">
        <v>3</v>
      </c>
      <c r="S83" s="24" t="s">
        <v>4</v>
      </c>
      <c r="T83" s="24" t="s">
        <v>5</v>
      </c>
      <c r="U83" s="24" t="s">
        <v>0</v>
      </c>
      <c r="V83" s="24" t="s">
        <v>0</v>
      </c>
      <c r="W83" s="24" t="s">
        <v>1</v>
      </c>
      <c r="X83" s="24" t="s">
        <v>2</v>
      </c>
      <c r="Y83" s="24" t="s">
        <v>3</v>
      </c>
      <c r="Z83" s="24" t="s">
        <v>4</v>
      </c>
      <c r="AA83" s="24" t="s">
        <v>5</v>
      </c>
      <c r="AB83" s="24" t="s">
        <v>0</v>
      </c>
      <c r="AC83" s="24" t="s">
        <v>0</v>
      </c>
      <c r="AD83" s="24" t="s">
        <v>1</v>
      </c>
      <c r="AE83" s="24" t="s">
        <v>2</v>
      </c>
      <c r="AF83" s="24" t="s">
        <v>3</v>
      </c>
      <c r="AG83" s="24" t="s">
        <v>4</v>
      </c>
      <c r="AH83" s="24" t="s">
        <v>5</v>
      </c>
      <c r="AI83" s="40" t="s">
        <v>0</v>
      </c>
      <c r="AJ83" s="24" t="s">
        <v>0</v>
      </c>
      <c r="AK83" s="16"/>
      <c r="AL83" s="19"/>
      <c r="AM83" s="4"/>
      <c r="AZ83" s="1"/>
    </row>
    <row r="84" spans="1:52" ht="12.95" customHeight="1" x14ac:dyDescent="0.2">
      <c r="A84" s="41" t="s">
        <v>51</v>
      </c>
      <c r="B84" s="41"/>
      <c r="C84" s="42" t="s">
        <v>52</v>
      </c>
      <c r="D84" s="43" t="s">
        <v>53</v>
      </c>
      <c r="E84" s="59"/>
      <c r="F84" s="46">
        <v>1</v>
      </c>
      <c r="G84" s="46">
        <v>2</v>
      </c>
      <c r="H84" s="46">
        <v>3</v>
      </c>
      <c r="I84" s="46">
        <v>4</v>
      </c>
      <c r="J84" s="46">
        <v>5</v>
      </c>
      <c r="K84" s="46">
        <v>6</v>
      </c>
      <c r="L84" s="46">
        <v>7</v>
      </c>
      <c r="M84" s="46">
        <v>8</v>
      </c>
      <c r="N84" s="46">
        <v>9</v>
      </c>
      <c r="O84" s="46">
        <v>10</v>
      </c>
      <c r="P84" s="46">
        <v>11</v>
      </c>
      <c r="Q84" s="46">
        <v>12</v>
      </c>
      <c r="R84" s="46">
        <v>13</v>
      </c>
      <c r="S84" s="46">
        <v>14</v>
      </c>
      <c r="T84" s="46">
        <v>15</v>
      </c>
      <c r="U84" s="46">
        <v>16</v>
      </c>
      <c r="V84" s="46">
        <v>17</v>
      </c>
      <c r="W84" s="46">
        <v>18</v>
      </c>
      <c r="X84" s="46">
        <v>19</v>
      </c>
      <c r="Y84" s="46">
        <v>20</v>
      </c>
      <c r="Z84" s="46">
        <v>21</v>
      </c>
      <c r="AA84" s="19">
        <v>22</v>
      </c>
      <c r="AB84" s="19">
        <v>23</v>
      </c>
      <c r="AC84" s="19">
        <v>24</v>
      </c>
      <c r="AD84" s="19">
        <v>25</v>
      </c>
      <c r="AE84" s="19">
        <v>26</v>
      </c>
      <c r="AF84" s="19">
        <v>27</v>
      </c>
      <c r="AG84" s="19">
        <v>28</v>
      </c>
      <c r="AH84" s="19">
        <v>29</v>
      </c>
      <c r="AI84" s="19">
        <v>30</v>
      </c>
      <c r="AJ84" s="19">
        <v>31</v>
      </c>
      <c r="AK84" s="16"/>
      <c r="AL84" s="19"/>
      <c r="AM84" s="4"/>
      <c r="AZ84" s="1"/>
    </row>
    <row r="85" spans="1:52" ht="12.95" customHeight="1" x14ac:dyDescent="0.2">
      <c r="A85" s="75" t="s">
        <v>7</v>
      </c>
      <c r="B85" s="8" t="s">
        <v>19</v>
      </c>
      <c r="C85" s="11"/>
      <c r="D85" s="33" t="s">
        <v>16</v>
      </c>
      <c r="E85" s="60" t="s">
        <v>16</v>
      </c>
      <c r="F85" s="27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19"/>
      <c r="AA85" s="19"/>
      <c r="AB85" s="19"/>
      <c r="AC85" s="24"/>
      <c r="AD85" s="24"/>
      <c r="AE85" s="24"/>
      <c r="AF85" s="19"/>
      <c r="AG85" s="1"/>
      <c r="AH85" s="3"/>
      <c r="AI85" s="3"/>
      <c r="AJ85" s="24"/>
      <c r="AK85" s="16">
        <v>16401</v>
      </c>
      <c r="AL85" s="19">
        <f>SUM(F85:AJ85)</f>
        <v>0</v>
      </c>
      <c r="AM85" s="4"/>
      <c r="AN85" s="5" t="s">
        <v>81</v>
      </c>
      <c r="AZ85" s="1"/>
    </row>
    <row r="86" spans="1:52" ht="12.95" customHeight="1" x14ac:dyDescent="0.2">
      <c r="A86" s="75" t="s">
        <v>6</v>
      </c>
      <c r="B86" s="9" t="s">
        <v>20</v>
      </c>
      <c r="C86" s="23" t="s">
        <v>21</v>
      </c>
      <c r="D86" s="33" t="s">
        <v>59</v>
      </c>
      <c r="E86" s="60" t="s">
        <v>17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49"/>
      <c r="R86" s="49"/>
      <c r="S86" s="49"/>
      <c r="T86" s="49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16" t="e">
        <f>#REF!*20%</f>
        <v>#REF!</v>
      </c>
      <c r="AL86" s="19">
        <v>3</v>
      </c>
      <c r="AM86" s="4"/>
      <c r="AN86" s="54" t="s">
        <v>102</v>
      </c>
      <c r="AZ86" s="1"/>
    </row>
    <row r="87" spans="1:52" ht="12.95" customHeight="1" x14ac:dyDescent="0.2">
      <c r="A87" s="75"/>
      <c r="B87" s="9"/>
      <c r="C87" s="22" t="s">
        <v>22</v>
      </c>
      <c r="D87" s="33" t="s">
        <v>73</v>
      </c>
      <c r="E87" s="60" t="s">
        <v>73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49"/>
      <c r="Z87" s="49"/>
      <c r="AA87" s="49"/>
      <c r="AB87" s="49"/>
      <c r="AC87" s="49"/>
      <c r="AD87" s="24"/>
      <c r="AE87" s="24"/>
      <c r="AF87" s="24"/>
      <c r="AG87" s="24"/>
      <c r="AH87" s="24"/>
      <c r="AI87" s="24"/>
      <c r="AJ87" s="24"/>
      <c r="AK87" s="16"/>
      <c r="AL87" s="19"/>
      <c r="AM87" s="4"/>
      <c r="AZ87" s="1"/>
    </row>
    <row r="88" spans="1:52" ht="12.95" customHeight="1" x14ac:dyDescent="0.2">
      <c r="A88" s="75" t="s">
        <v>7</v>
      </c>
      <c r="B88" s="8" t="s">
        <v>19</v>
      </c>
      <c r="C88" s="11"/>
      <c r="D88" s="33" t="s">
        <v>37</v>
      </c>
      <c r="E88" s="60" t="s">
        <v>42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4"/>
      <c r="R88" s="24"/>
      <c r="S88" s="24"/>
      <c r="T88" s="24"/>
      <c r="U88" s="24"/>
      <c r="V88" s="24"/>
      <c r="W88" s="24"/>
      <c r="X88" s="24"/>
      <c r="Y88" s="24"/>
      <c r="Z88" s="27"/>
      <c r="AA88" s="27"/>
      <c r="AB88" s="27"/>
      <c r="AC88" s="27"/>
      <c r="AD88" s="27"/>
      <c r="AE88" s="24"/>
      <c r="AF88" s="24"/>
      <c r="AG88" s="24"/>
      <c r="AH88" s="24"/>
      <c r="AI88" s="24"/>
      <c r="AJ88" s="24"/>
      <c r="AK88" s="16"/>
      <c r="AL88" s="19"/>
      <c r="AM88" s="4"/>
      <c r="AZ88" s="1"/>
    </row>
    <row r="89" spans="1:52" ht="12.95" customHeight="1" x14ac:dyDescent="0.2">
      <c r="A89" s="75" t="s">
        <v>6</v>
      </c>
      <c r="B89" s="9" t="s">
        <v>20</v>
      </c>
      <c r="C89" s="22" t="s">
        <v>22</v>
      </c>
      <c r="D89" s="33" t="s">
        <v>77</v>
      </c>
      <c r="E89" s="60" t="s">
        <v>77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2"/>
      <c r="AJ89" s="22"/>
      <c r="AK89" s="16"/>
      <c r="AL89" s="19">
        <v>4</v>
      </c>
      <c r="AM89" s="4" t="s">
        <v>62</v>
      </c>
      <c r="AN89" s="54" t="s">
        <v>103</v>
      </c>
      <c r="AO89" s="5" t="s">
        <v>80</v>
      </c>
      <c r="AZ89" s="1"/>
    </row>
    <row r="90" spans="1:52" ht="12.95" customHeight="1" x14ac:dyDescent="0.2">
      <c r="A90" s="6"/>
      <c r="B90" s="6"/>
      <c r="C90" s="12"/>
      <c r="D90" s="34"/>
      <c r="E90" s="63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5"/>
      <c r="AL90" s="20"/>
      <c r="AM90" s="5"/>
      <c r="AZ90" s="1"/>
    </row>
    <row r="91" spans="1:52" ht="12.95" customHeight="1" x14ac:dyDescent="0.2">
      <c r="C91" s="10"/>
      <c r="D91" s="32"/>
      <c r="E91" s="2"/>
      <c r="F91" s="86" t="s">
        <v>50</v>
      </c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16"/>
      <c r="AL91" s="19"/>
      <c r="AM91" s="5"/>
      <c r="AZ91" s="1"/>
    </row>
    <row r="92" spans="1:52" ht="12.95" customHeight="1" x14ac:dyDescent="0.2">
      <c r="C92" s="10"/>
      <c r="D92" s="32"/>
      <c r="E92" s="2"/>
      <c r="F92" s="24" t="s">
        <v>1</v>
      </c>
      <c r="G92" s="24" t="s">
        <v>2</v>
      </c>
      <c r="H92" s="24" t="s">
        <v>3</v>
      </c>
      <c r="I92" s="24" t="s">
        <v>4</v>
      </c>
      <c r="J92" s="24" t="s">
        <v>5</v>
      </c>
      <c r="K92" s="24" t="s">
        <v>0</v>
      </c>
      <c r="L92" s="24" t="s">
        <v>0</v>
      </c>
      <c r="M92" s="24" t="s">
        <v>1</v>
      </c>
      <c r="N92" s="24" t="s">
        <v>2</v>
      </c>
      <c r="O92" s="24" t="s">
        <v>3</v>
      </c>
      <c r="P92" s="24" t="s">
        <v>4</v>
      </c>
      <c r="Q92" s="24" t="s">
        <v>5</v>
      </c>
      <c r="R92" s="24" t="s">
        <v>0</v>
      </c>
      <c r="S92" s="24" t="s">
        <v>0</v>
      </c>
      <c r="T92" s="24" t="s">
        <v>1</v>
      </c>
      <c r="U92" s="24" t="s">
        <v>2</v>
      </c>
      <c r="V92" s="24" t="s">
        <v>3</v>
      </c>
      <c r="W92" s="24" t="s">
        <v>4</v>
      </c>
      <c r="X92" s="24" t="s">
        <v>5</v>
      </c>
      <c r="Y92" s="24" t="s">
        <v>0</v>
      </c>
      <c r="Z92" s="24" t="s">
        <v>0</v>
      </c>
      <c r="AA92" s="24" t="s">
        <v>1</v>
      </c>
      <c r="AB92" s="24" t="s">
        <v>2</v>
      </c>
      <c r="AC92" s="24" t="s">
        <v>3</v>
      </c>
      <c r="AD92" s="24" t="s">
        <v>4</v>
      </c>
      <c r="AE92" s="29" t="s">
        <v>5</v>
      </c>
      <c r="AF92" s="29" t="s">
        <v>0</v>
      </c>
      <c r="AG92" s="29" t="s">
        <v>0</v>
      </c>
      <c r="AH92" s="29" t="s">
        <v>1</v>
      </c>
      <c r="AI92" s="29" t="s">
        <v>2</v>
      </c>
      <c r="AJ92" s="24"/>
      <c r="AK92" s="16"/>
      <c r="AL92" s="19"/>
      <c r="AM92" s="5"/>
      <c r="AZ92" s="1"/>
    </row>
    <row r="93" spans="1:52" ht="12.95" customHeight="1" x14ac:dyDescent="0.2">
      <c r="A93" s="41" t="s">
        <v>51</v>
      </c>
      <c r="B93" s="41"/>
      <c r="C93" s="42" t="s">
        <v>52</v>
      </c>
      <c r="D93" s="43" t="s">
        <v>53</v>
      </c>
      <c r="E93" s="59"/>
      <c r="F93" s="19">
        <v>1</v>
      </c>
      <c r="G93" s="19">
        <v>2</v>
      </c>
      <c r="H93" s="19">
        <v>3</v>
      </c>
      <c r="I93" s="19">
        <v>4</v>
      </c>
      <c r="J93" s="19">
        <v>5</v>
      </c>
      <c r="K93" s="19">
        <v>6</v>
      </c>
      <c r="L93" s="19">
        <v>7</v>
      </c>
      <c r="M93" s="19">
        <v>8</v>
      </c>
      <c r="N93" s="19">
        <v>9</v>
      </c>
      <c r="O93" s="19">
        <v>10</v>
      </c>
      <c r="P93" s="19">
        <v>11</v>
      </c>
      <c r="Q93" s="19">
        <v>12</v>
      </c>
      <c r="R93" s="19">
        <v>13</v>
      </c>
      <c r="S93" s="19">
        <v>14</v>
      </c>
      <c r="T93" s="19">
        <v>15</v>
      </c>
      <c r="U93" s="19">
        <v>16</v>
      </c>
      <c r="V93" s="19">
        <v>17</v>
      </c>
      <c r="W93" s="19">
        <v>18</v>
      </c>
      <c r="X93" s="19">
        <v>19</v>
      </c>
      <c r="Y93" s="19">
        <v>20</v>
      </c>
      <c r="Z93" s="19">
        <v>21</v>
      </c>
      <c r="AA93" s="19">
        <v>22</v>
      </c>
      <c r="AB93" s="19">
        <v>23</v>
      </c>
      <c r="AC93" s="19">
        <v>24</v>
      </c>
      <c r="AD93" s="19">
        <v>25</v>
      </c>
      <c r="AE93" s="19">
        <v>26</v>
      </c>
      <c r="AF93" s="19">
        <v>27</v>
      </c>
      <c r="AG93" s="19">
        <v>28</v>
      </c>
      <c r="AH93" s="19">
        <v>29</v>
      </c>
      <c r="AI93" s="19">
        <v>30</v>
      </c>
      <c r="AJ93" s="19"/>
      <c r="AK93" s="16"/>
      <c r="AL93" s="19"/>
      <c r="AM93" s="5"/>
      <c r="AZ93" s="1"/>
    </row>
    <row r="94" spans="1:52" ht="12.95" customHeight="1" x14ac:dyDescent="0.2">
      <c r="A94" s="75" t="s">
        <v>6</v>
      </c>
      <c r="B94" s="9" t="s">
        <v>20</v>
      </c>
      <c r="C94" s="22" t="s">
        <v>22</v>
      </c>
      <c r="D94" s="33" t="s">
        <v>77</v>
      </c>
      <c r="E94" s="60" t="s">
        <v>77</v>
      </c>
      <c r="F94" s="22"/>
      <c r="G94" s="22"/>
      <c r="H94" s="22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16"/>
      <c r="AL94" s="19"/>
      <c r="AM94" s="5"/>
      <c r="AN94" s="54" t="s">
        <v>103</v>
      </c>
      <c r="AZ94" s="1"/>
    </row>
    <row r="95" spans="1:52" ht="12.95" customHeight="1" x14ac:dyDescent="0.2">
      <c r="A95" s="75" t="s">
        <v>7</v>
      </c>
      <c r="B95" s="8" t="s">
        <v>19</v>
      </c>
      <c r="C95" s="11"/>
      <c r="D95" s="33" t="s">
        <v>34</v>
      </c>
      <c r="E95" s="60" t="s">
        <v>41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7"/>
      <c r="Q95" s="27"/>
      <c r="R95" s="27"/>
      <c r="S95" s="27"/>
      <c r="T95" s="27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16"/>
      <c r="AL95" s="19"/>
      <c r="AM95" s="5"/>
      <c r="AN95" s="54"/>
      <c r="AP95" s="5" t="s">
        <v>80</v>
      </c>
      <c r="AZ95" s="1"/>
    </row>
    <row r="96" spans="1:52" ht="12.95" customHeight="1" x14ac:dyDescent="0.2">
      <c r="A96" s="75" t="s">
        <v>7</v>
      </c>
      <c r="B96" s="8" t="s">
        <v>19</v>
      </c>
      <c r="C96" s="11"/>
      <c r="D96" s="33" t="s">
        <v>37</v>
      </c>
      <c r="E96" s="60" t="s">
        <v>64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7"/>
      <c r="AF96" s="27"/>
      <c r="AG96" s="27"/>
      <c r="AH96" s="24"/>
      <c r="AI96" s="24"/>
      <c r="AJ96" s="24"/>
      <c r="AK96" s="16" t="e">
        <f>#REF!*80%</f>
        <v>#REF!</v>
      </c>
      <c r="AL96" s="19">
        <f>SUM(F96:AJ96)</f>
        <v>0</v>
      </c>
      <c r="AM96" s="5"/>
      <c r="AO96" s="5" t="s">
        <v>80</v>
      </c>
      <c r="AZ96" s="1"/>
    </row>
    <row r="97" spans="1:52" ht="12.95" customHeight="1" x14ac:dyDescent="0.2">
      <c r="A97" s="75"/>
      <c r="B97" s="9" t="s">
        <v>20</v>
      </c>
      <c r="C97" s="23" t="s">
        <v>21</v>
      </c>
      <c r="D97" s="33" t="s">
        <v>75</v>
      </c>
      <c r="E97" s="60" t="s">
        <v>75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49"/>
      <c r="S97" s="49"/>
      <c r="T97" s="49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31"/>
      <c r="AG97" s="24"/>
      <c r="AH97" s="24"/>
      <c r="AI97" s="24"/>
      <c r="AJ97" s="24"/>
      <c r="AK97" s="16"/>
      <c r="AL97" s="19"/>
      <c r="AM97" s="5"/>
      <c r="AN97" s="54" t="s">
        <v>100</v>
      </c>
      <c r="AZ97" s="1"/>
    </row>
    <row r="98" spans="1:52" ht="12.95" customHeight="1" x14ac:dyDescent="0.2">
      <c r="A98" s="75" t="s">
        <v>6</v>
      </c>
      <c r="B98" s="9" t="s">
        <v>20</v>
      </c>
      <c r="C98" s="23" t="s">
        <v>21</v>
      </c>
      <c r="D98" s="33" t="s">
        <v>15</v>
      </c>
      <c r="E98" s="60" t="s">
        <v>15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9"/>
      <c r="AH98" s="49"/>
      <c r="AI98" s="49"/>
      <c r="AJ98" s="24"/>
      <c r="AK98" s="16" t="e">
        <f>#REF!*20%</f>
        <v>#REF!</v>
      </c>
      <c r="AL98" s="19">
        <v>3</v>
      </c>
      <c r="AM98" s="5"/>
      <c r="AN98" s="54" t="s">
        <v>97</v>
      </c>
      <c r="AZ98" s="1"/>
    </row>
    <row r="99" spans="1:52" x14ac:dyDescent="0.2">
      <c r="D99" s="58"/>
      <c r="E99" s="2"/>
      <c r="F99" s="38"/>
      <c r="AM99" s="5"/>
      <c r="AZ99" s="1"/>
    </row>
    <row r="100" spans="1:52" x14ac:dyDescent="0.2">
      <c r="D100" s="58"/>
      <c r="E100" s="2"/>
      <c r="F100" s="38"/>
      <c r="AM100" s="5"/>
      <c r="AZ100" s="1"/>
    </row>
    <row r="101" spans="1:52" x14ac:dyDescent="0.2">
      <c r="C101" s="10"/>
      <c r="D101" s="32"/>
      <c r="E101" s="2"/>
      <c r="F101" s="86" t="s">
        <v>65</v>
      </c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M101" s="5"/>
      <c r="AZ101" s="1"/>
    </row>
    <row r="102" spans="1:52" x14ac:dyDescent="0.2">
      <c r="C102" s="10"/>
      <c r="D102" s="32"/>
      <c r="E102" s="2"/>
      <c r="F102" s="24" t="s">
        <v>3</v>
      </c>
      <c r="G102" s="24" t="s">
        <v>4</v>
      </c>
      <c r="H102" s="24" t="s">
        <v>5</v>
      </c>
      <c r="I102" s="24" t="s">
        <v>0</v>
      </c>
      <c r="J102" s="24" t="s">
        <v>0</v>
      </c>
      <c r="K102" s="24" t="s">
        <v>1</v>
      </c>
      <c r="L102" s="24" t="s">
        <v>2</v>
      </c>
      <c r="M102" s="24" t="s">
        <v>3</v>
      </c>
      <c r="N102" s="24" t="s">
        <v>4</v>
      </c>
      <c r="O102" s="24" t="s">
        <v>5</v>
      </c>
      <c r="P102" s="24" t="s">
        <v>0</v>
      </c>
      <c r="Q102" s="24" t="s">
        <v>0</v>
      </c>
      <c r="R102" s="24" t="s">
        <v>1</v>
      </c>
      <c r="S102" s="24" t="s">
        <v>2</v>
      </c>
      <c r="T102" s="24" t="s">
        <v>3</v>
      </c>
      <c r="U102" s="24" t="s">
        <v>4</v>
      </c>
      <c r="V102" s="24" t="s">
        <v>5</v>
      </c>
      <c r="W102" s="24" t="s">
        <v>0</v>
      </c>
      <c r="X102" s="24" t="s">
        <v>0</v>
      </c>
      <c r="Y102" s="24" t="s">
        <v>1</v>
      </c>
      <c r="Z102" s="24" t="s">
        <v>2</v>
      </c>
      <c r="AA102" s="24" t="s">
        <v>3</v>
      </c>
      <c r="AB102" s="24" t="s">
        <v>4</v>
      </c>
      <c r="AC102" s="24" t="s">
        <v>5</v>
      </c>
      <c r="AD102" s="24" t="s">
        <v>0</v>
      </c>
      <c r="AE102" s="24" t="s">
        <v>0</v>
      </c>
      <c r="AF102" s="24" t="s">
        <v>1</v>
      </c>
      <c r="AG102" s="24" t="s">
        <v>2</v>
      </c>
      <c r="AH102" s="24" t="s">
        <v>3</v>
      </c>
      <c r="AI102" s="24" t="s">
        <v>4</v>
      </c>
      <c r="AJ102" s="24" t="s">
        <v>5</v>
      </c>
      <c r="AM102" s="5"/>
      <c r="AZ102" s="1"/>
    </row>
    <row r="103" spans="1:52" x14ac:dyDescent="0.2">
      <c r="A103" s="41" t="s">
        <v>51</v>
      </c>
      <c r="B103" s="41"/>
      <c r="C103" s="42" t="s">
        <v>52</v>
      </c>
      <c r="D103" s="43" t="s">
        <v>53</v>
      </c>
      <c r="E103" s="59"/>
      <c r="F103" s="19">
        <v>1</v>
      </c>
      <c r="G103" s="19">
        <v>2</v>
      </c>
      <c r="H103" s="19">
        <v>3</v>
      </c>
      <c r="I103" s="19">
        <v>4</v>
      </c>
      <c r="J103" s="19">
        <v>5</v>
      </c>
      <c r="K103" s="19">
        <v>6</v>
      </c>
      <c r="L103" s="19">
        <v>7</v>
      </c>
      <c r="M103" s="19">
        <v>8</v>
      </c>
      <c r="N103" s="19">
        <v>9</v>
      </c>
      <c r="O103" s="19">
        <v>10</v>
      </c>
      <c r="P103" s="19">
        <v>11</v>
      </c>
      <c r="Q103" s="19">
        <v>12</v>
      </c>
      <c r="R103" s="19">
        <v>13</v>
      </c>
      <c r="S103" s="19">
        <v>14</v>
      </c>
      <c r="T103" s="19">
        <v>15</v>
      </c>
      <c r="U103" s="19">
        <v>16</v>
      </c>
      <c r="V103" s="19">
        <v>17</v>
      </c>
      <c r="W103" s="19">
        <v>18</v>
      </c>
      <c r="X103" s="19">
        <v>19</v>
      </c>
      <c r="Y103" s="19">
        <v>20</v>
      </c>
      <c r="Z103" s="19">
        <v>21</v>
      </c>
      <c r="AA103" s="19">
        <v>22</v>
      </c>
      <c r="AB103" s="19">
        <v>23</v>
      </c>
      <c r="AC103" s="19">
        <v>24</v>
      </c>
      <c r="AD103" s="19">
        <v>25</v>
      </c>
      <c r="AE103" s="19">
        <v>26</v>
      </c>
      <c r="AF103" s="19">
        <v>27</v>
      </c>
      <c r="AG103" s="19">
        <v>28</v>
      </c>
      <c r="AH103" s="19">
        <v>29</v>
      </c>
      <c r="AI103" s="19">
        <v>30</v>
      </c>
      <c r="AJ103" s="19">
        <v>31</v>
      </c>
      <c r="AM103" s="5"/>
      <c r="AZ103" s="1"/>
    </row>
    <row r="104" spans="1:52" ht="12.75" x14ac:dyDescent="0.2">
      <c r="A104" s="75" t="s">
        <v>6</v>
      </c>
      <c r="B104" s="9" t="s">
        <v>20</v>
      </c>
      <c r="C104" s="23" t="s">
        <v>21</v>
      </c>
      <c r="D104" s="33" t="s">
        <v>15</v>
      </c>
      <c r="E104" s="60" t="s">
        <v>15</v>
      </c>
      <c r="F104" s="4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M104" s="5"/>
      <c r="AN104" s="54" t="s">
        <v>97</v>
      </c>
      <c r="AZ104" s="1"/>
    </row>
    <row r="105" spans="1:52" ht="12.75" x14ac:dyDescent="0.2">
      <c r="A105" s="75" t="s">
        <v>6</v>
      </c>
      <c r="B105" s="9" t="s">
        <v>20</v>
      </c>
      <c r="C105" s="23" t="s">
        <v>21</v>
      </c>
      <c r="D105" s="33" t="s">
        <v>74</v>
      </c>
      <c r="E105" s="60" t="s">
        <v>74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49"/>
      <c r="R105" s="49"/>
      <c r="S105" s="49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M105" s="5"/>
      <c r="AN105" s="54" t="s">
        <v>97</v>
      </c>
      <c r="AZ105" s="1"/>
    </row>
  </sheetData>
  <mergeCells count="17">
    <mergeCell ref="F52:AJ52"/>
    <mergeCell ref="F101:AJ101"/>
    <mergeCell ref="F67:AJ67"/>
    <mergeCell ref="F82:AJ82"/>
    <mergeCell ref="F91:AJ91"/>
    <mergeCell ref="F59:AJ59"/>
    <mergeCell ref="A3:AM3"/>
    <mergeCell ref="F44:AJ44"/>
    <mergeCell ref="G7:AJ7"/>
    <mergeCell ref="F18:AJ18"/>
    <mergeCell ref="F26:AJ26"/>
    <mergeCell ref="F32:AJ32"/>
    <mergeCell ref="F38:AJ38"/>
    <mergeCell ref="B4:D4"/>
    <mergeCell ref="B5:D5"/>
    <mergeCell ref="B6:D6"/>
    <mergeCell ref="B7:D7"/>
  </mergeCells>
  <hyperlinks>
    <hyperlink ref="AN16" r:id="rId1"/>
    <hyperlink ref="AN21" r:id="rId2"/>
    <hyperlink ref="AN12" r:id="rId3"/>
    <hyperlink ref="AN13" r:id="rId4"/>
    <hyperlink ref="AN14" r:id="rId5"/>
    <hyperlink ref="AN15" r:id="rId6"/>
    <hyperlink ref="AN49" r:id="rId7" display="guillaume.baudry@viparis.com  + "/>
    <hyperlink ref="AN55" r:id="rId8"/>
    <hyperlink ref="AN72" r:id="rId9"/>
    <hyperlink ref="AN73" r:id="rId10"/>
    <hyperlink ref="AN41" r:id="rId11"/>
    <hyperlink ref="AN42" r:id="rId12"/>
    <hyperlink ref="AN47" r:id="rId13"/>
    <hyperlink ref="AN56" r:id="rId14"/>
    <hyperlink ref="AN62" r:id="rId15"/>
    <hyperlink ref="AN71" r:id="rId16"/>
    <hyperlink ref="AN79" r:id="rId17"/>
    <hyperlink ref="AN10" r:id="rId18"/>
    <hyperlink ref="AN78" r:id="rId19"/>
    <hyperlink ref="AN86" r:id="rId20"/>
    <hyperlink ref="AN89" r:id="rId21"/>
    <hyperlink ref="AN94" r:id="rId22"/>
    <hyperlink ref="AN97" r:id="rId23"/>
    <hyperlink ref="AN98" r:id="rId24"/>
    <hyperlink ref="AN104" r:id="rId25"/>
    <hyperlink ref="AN105" r:id="rId26"/>
  </hyperlinks>
  <pageMargins left="0.70866141732283472" right="0.70866141732283472" top="0.74803149606299213" bottom="0.74803149606299213" header="0.31496062992125984" footer="0.31496062992125984"/>
  <pageSetup paperSize="8" scale="65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pack accueil 2018</vt:lpstr>
      <vt:lpstr>'Calendrier pack accueil 2018'!Zone_d_impression</vt:lpstr>
    </vt:vector>
  </TitlesOfParts>
  <Company>Unibail-Rodamco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MOUSCADET Florence</dc:creator>
  <cp:lastModifiedBy>Marina TANASKOVIC</cp:lastModifiedBy>
  <cp:lastPrinted>2018-01-24T09:46:43Z</cp:lastPrinted>
  <dcterms:created xsi:type="dcterms:W3CDTF">2013-06-19T10:31:10Z</dcterms:created>
  <dcterms:modified xsi:type="dcterms:W3CDTF">2018-03-15T10:13:41Z</dcterms:modified>
</cp:coreProperties>
</file>