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3740"/>
  </bookViews>
  <sheets>
    <sheet name="Par département" sheetId="1" r:id="rId1"/>
  </sheets>
  <definedNames>
    <definedName name="_xlnm.Print_Area" localSheetId="0">'Par département'!$A$1:$D$287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 l="1"/>
  <c r="D40" i="1"/>
  <c r="D28" i="1"/>
  <c r="D259" i="1" l="1"/>
  <c r="D164" i="1"/>
  <c r="D163" i="1"/>
  <c r="D159" i="1"/>
  <c r="D53" i="1" l="1"/>
  <c r="D48" i="1" l="1"/>
  <c r="D46" i="1"/>
  <c r="D231" i="1" l="1"/>
  <c r="D116" i="1" l="1"/>
  <c r="D120" i="1"/>
  <c r="D274" i="1"/>
  <c r="D269" i="1"/>
  <c r="D272" i="1"/>
  <c r="D273" i="1"/>
  <c r="D193" i="1" l="1"/>
  <c r="D25" i="1" l="1"/>
  <c r="D258" i="1"/>
  <c r="D227" i="1"/>
  <c r="D222" i="1"/>
  <c r="D220" i="1"/>
  <c r="D189" i="1"/>
  <c r="D184" i="1"/>
  <c r="D183" i="1"/>
  <c r="D187" i="1"/>
  <c r="D147" i="1"/>
  <c r="D140" i="1"/>
  <c r="D185" i="1"/>
  <c r="D186" i="1"/>
  <c r="D188" i="1"/>
  <c r="D191" i="1"/>
  <c r="D190" i="1"/>
  <c r="D192" i="1"/>
  <c r="D194" i="1"/>
  <c r="D198" i="1"/>
  <c r="D199" i="1"/>
  <c r="D197" i="1"/>
  <c r="D195" i="1"/>
  <c r="D200" i="1"/>
  <c r="D141" i="1"/>
  <c r="D142" i="1"/>
  <c r="D143" i="1"/>
  <c r="D145" i="1"/>
  <c r="D146" i="1"/>
  <c r="D144" i="1"/>
  <c r="D148" i="1"/>
  <c r="D151" i="1"/>
  <c r="D150" i="1"/>
  <c r="D155" i="1"/>
  <c r="D153" i="1"/>
  <c r="D152" i="1"/>
  <c r="D149" i="1"/>
  <c r="D154" i="1"/>
  <c r="D160" i="1"/>
  <c r="D158" i="1"/>
  <c r="D166" i="1"/>
  <c r="D161" i="1"/>
  <c r="D165" i="1"/>
  <c r="D7" i="1"/>
  <c r="D104" i="1" l="1"/>
  <c r="D60" i="1" l="1"/>
  <c r="D230" i="1"/>
  <c r="D224" i="1"/>
  <c r="D47" i="1" l="1"/>
  <c r="D42" i="1"/>
  <c r="D33" i="1"/>
  <c r="D39" i="1"/>
  <c r="D23" i="1"/>
  <c r="D41" i="1"/>
  <c r="D110" i="1" l="1"/>
  <c r="D108" i="1"/>
  <c r="D277" i="1" l="1"/>
  <c r="D119" i="1" l="1"/>
  <c r="D219" i="1" l="1"/>
  <c r="D122" i="1"/>
  <c r="D278" i="1" l="1"/>
  <c r="D276" i="1"/>
  <c r="D275" i="1"/>
  <c r="D271" i="1"/>
  <c r="D270" i="1"/>
  <c r="D255" i="1"/>
  <c r="D256" i="1"/>
  <c r="D254" i="1"/>
  <c r="D253" i="1"/>
  <c r="D247" i="1"/>
  <c r="D246" i="1"/>
  <c r="D245" i="1"/>
  <c r="D229" i="1"/>
  <c r="D226" i="1"/>
  <c r="D228" i="1"/>
  <c r="D225" i="1"/>
  <c r="D223" i="1"/>
  <c r="D217" i="1"/>
  <c r="D139" i="1"/>
  <c r="D121" i="1"/>
  <c r="D117" i="1"/>
  <c r="D115" i="1"/>
  <c r="D113" i="1"/>
  <c r="D112" i="1"/>
  <c r="D111" i="1"/>
  <c r="D109" i="1"/>
  <c r="D107" i="1"/>
  <c r="D105" i="1"/>
  <c r="D57" i="1"/>
  <c r="D50" i="1"/>
  <c r="D51" i="1"/>
  <c r="D43" i="1"/>
  <c r="D32" i="1"/>
  <c r="D38" i="1"/>
  <c r="D35" i="1"/>
  <c r="D36" i="1"/>
  <c r="D34" i="1"/>
  <c r="D31" i="1"/>
  <c r="D30" i="1"/>
  <c r="D26" i="1"/>
  <c r="D24" i="1"/>
  <c r="D27" i="1"/>
  <c r="D29" i="1"/>
  <c r="D21" i="1"/>
  <c r="D22" i="1"/>
  <c r="D19" i="1"/>
  <c r="D13" i="1"/>
  <c r="D20" i="1"/>
  <c r="D16" i="1"/>
  <c r="D15" i="1"/>
  <c r="D18" i="1"/>
  <c r="D17" i="1"/>
  <c r="D12" i="1"/>
  <c r="D11" i="1"/>
  <c r="D10" i="1"/>
  <c r="D8" i="1"/>
  <c r="D9" i="1"/>
  <c r="D6" i="1"/>
</calcChain>
</file>

<file path=xl/sharedStrings.xml><?xml version="1.0" encoding="utf-8"?>
<sst xmlns="http://schemas.openxmlformats.org/spreadsheetml/2006/main" count="311" uniqueCount="260">
  <si>
    <t>La fréquentation des principaux sites culturels et de loisirs en Île-de-France par département*</t>
  </si>
  <si>
    <t>PARIS</t>
  </si>
  <si>
    <t>Sacré-Cœur de Montmartre**</t>
  </si>
  <si>
    <t xml:space="preserve">Musée du Louvre (1) </t>
  </si>
  <si>
    <t>Arc de triomphe</t>
  </si>
  <si>
    <t>Musée de l'Armée</t>
  </si>
  <si>
    <t>Tour Montparnasse</t>
  </si>
  <si>
    <t>Musée Delacroix</t>
  </si>
  <si>
    <t>Nc : Non communiqué.</t>
  </si>
  <si>
    <t>Nd : Non disponible.</t>
  </si>
  <si>
    <t>* Ne sont pris en compte que les sites dont la fréquentation est supérieure à 10 000 visiteurs.</t>
  </si>
  <si>
    <t>SEINE-ET-MARNE</t>
  </si>
  <si>
    <t>Musée national du Château de Fontainebleau</t>
  </si>
  <si>
    <t>Château de Vaux le Vicomte</t>
  </si>
  <si>
    <t>Nd</t>
  </si>
  <si>
    <t xml:space="preserve">Château de Champs-sur-Marne </t>
  </si>
  <si>
    <t>YVELINES</t>
  </si>
  <si>
    <t>Domaine de Versailles (1)</t>
  </si>
  <si>
    <t>France Miniature</t>
  </si>
  <si>
    <t>Bergerie nationale de Rambouillet</t>
  </si>
  <si>
    <t>Espace Rambouillet</t>
  </si>
  <si>
    <t>Villa Savoye</t>
  </si>
  <si>
    <t>Musée Fournaise</t>
  </si>
  <si>
    <t xml:space="preserve">(1) Entrées du Château, du Grand Trianon, du Petit Trianon et des spectacles. </t>
  </si>
  <si>
    <t>ESSONNE</t>
  </si>
  <si>
    <t xml:space="preserve">Parc Aventure Floreval </t>
  </si>
  <si>
    <t>Verrerie d'art de Soisy</t>
  </si>
  <si>
    <t>Chapelle Sainte-Blaise-des-Simples</t>
  </si>
  <si>
    <t xml:space="preserve">** Estimations. </t>
  </si>
  <si>
    <t>HAUTS-DE-SEINE</t>
  </si>
  <si>
    <t>SEINE-SAINT-DENIS</t>
  </si>
  <si>
    <t xml:space="preserve">Musée de l'Air et de l'Espace (1) </t>
  </si>
  <si>
    <t>Basilique de Saint-Denis</t>
  </si>
  <si>
    <t>Stade de France (2)</t>
  </si>
  <si>
    <t>VAL-DE-MARNE</t>
  </si>
  <si>
    <t>Playmobil FunPark</t>
  </si>
  <si>
    <t xml:space="preserve">Maison de l'environnement d'Orly </t>
  </si>
  <si>
    <t>VAL D'OISE</t>
  </si>
  <si>
    <t xml:space="preserve">Abbaye de Royaumont </t>
  </si>
  <si>
    <t xml:space="preserve">Exploradôme </t>
  </si>
  <si>
    <t>Nd : Non disponible</t>
  </si>
  <si>
    <t>Académie du spectacle équestre</t>
  </si>
  <si>
    <t>Maison du docteur Gachet</t>
  </si>
  <si>
    <t>Domaine de Saint-Jean-de-Beauregard</t>
  </si>
  <si>
    <t>Le P'tit brin d'paille</t>
  </si>
  <si>
    <t xml:space="preserve">Musée national de la Renaissance </t>
  </si>
  <si>
    <t>Ferme de Gally - Saint-Cyr-l'Ecole</t>
  </si>
  <si>
    <t>Musée Rodin</t>
  </si>
  <si>
    <t>Musée Guimet</t>
  </si>
  <si>
    <t xml:space="preserve">Nc : Non communiqué </t>
  </si>
  <si>
    <t>Vallée Village (1)</t>
  </si>
  <si>
    <t>(2) Regroupement des parcs Terre de Singes et Parc des félins.</t>
  </si>
  <si>
    <t xml:space="preserve">Château de la Roche-Guyon </t>
  </si>
  <si>
    <t>Marché d'intérêt national de Rungis</t>
  </si>
  <si>
    <t>**Estimations</t>
  </si>
  <si>
    <t xml:space="preserve">Musée d'Art et d'Histoire de Meudon** </t>
  </si>
  <si>
    <t>Centre Pompidou</t>
  </si>
  <si>
    <t>Musée de l'Orangerie</t>
  </si>
  <si>
    <t xml:space="preserve">Cinémathèque </t>
  </si>
  <si>
    <t xml:space="preserve">Disneyland® Paris** </t>
  </si>
  <si>
    <t>** Estimations</t>
  </si>
  <si>
    <t>** Estimation</t>
  </si>
  <si>
    <t xml:space="preserve">Musée Cognacq-Jay </t>
  </si>
  <si>
    <t xml:space="preserve">Chapelle Expiatoire </t>
  </si>
  <si>
    <t>Domaine départemental de la Vallée-aux-Loups - Arboretum</t>
  </si>
  <si>
    <t>(1) Campagnes de marketing menées en direction d’une clientèle touristique à la recherche d’une expérience shopping unique.</t>
  </si>
  <si>
    <t>Var 19/18</t>
  </si>
  <si>
    <t>Parc zoologique de Paris</t>
  </si>
  <si>
    <t>La Briqueterie</t>
  </si>
  <si>
    <t>Domaine national de Saint-Cloud</t>
  </si>
  <si>
    <t>Ferme la Doudou</t>
  </si>
  <si>
    <t>Maison de l'environnement et du développement durable de l'aéroport Paris-Orly</t>
  </si>
  <si>
    <t>Nc</t>
  </si>
  <si>
    <t>Propriété Caillebotte (2)</t>
  </si>
  <si>
    <t>Domaine de Chamarande (3)</t>
  </si>
  <si>
    <t>Domaine départemental de Montauger (4)</t>
  </si>
  <si>
    <t>Parc et Château de Courances (5)</t>
  </si>
  <si>
    <t>Cyclop (6)</t>
  </si>
  <si>
    <t>Domaine départemental de Méréville (7)</t>
  </si>
  <si>
    <t>Musée Volant Salis</t>
  </si>
  <si>
    <t>Château et centre d'exposition du Val Fleury (8)</t>
  </si>
  <si>
    <t xml:space="preserve">(8) Comprend les données du château et du centre d'exposition du Val Fleury. </t>
  </si>
  <si>
    <t>Musée du Château de Dourdan (9)</t>
  </si>
  <si>
    <t xml:space="preserve">(9) Fermeture partielle du site pour travaux jusqu'au 20 septembre 2019. </t>
  </si>
  <si>
    <t>(2) Comprend les données de fréquentation de la maison, des expositions gratuites et payantes ainsi que les estimations de la fréquentation du parc.</t>
  </si>
  <si>
    <t xml:space="preserve">(6) Des travaux en 2019 ont entraîné une fermeture temporaire de l'établissement. </t>
  </si>
  <si>
    <t>(3) Comprend la fréquentation du château uniquement. Croissance constante de l'intérêt de la programmation culturelle mise en place.</t>
  </si>
  <si>
    <t>(4) Croissance constante de l'intérêt de la programmation culturelle mise en place.</t>
  </si>
  <si>
    <t xml:space="preserve">(5) Retour à un niveau de fréquentation classique après une année 2018 exceptionnelle notamment du à la météo. </t>
  </si>
  <si>
    <t>(7) Croissance constante de l'intérêt de la programmation culturelle mise en place.</t>
  </si>
  <si>
    <t>Atout Branches (10)</t>
  </si>
  <si>
    <t xml:space="preserve">(10) Retour à un niveau de fréquentation classique après une année 2018 exceptionnelle notamment du à la météo. </t>
  </si>
  <si>
    <t>Domaine de Villarceaux</t>
  </si>
  <si>
    <t>Parc Aventure Land</t>
  </si>
  <si>
    <t>Ecopark Sannois</t>
  </si>
  <si>
    <t>Musée archéologique du Val d'Oise</t>
  </si>
  <si>
    <t>Archéa</t>
  </si>
  <si>
    <t>Ferra Botanica - Vélorail</t>
  </si>
  <si>
    <t>Zoo du bois d'Attilly (3)</t>
  </si>
  <si>
    <t>Musée de la Grande Guerre du Pays de Meaux (4)</t>
  </si>
  <si>
    <t>Château Fort de Blandy-les-Tours (5)</t>
  </si>
  <si>
    <t>Musée de la Préhistoire d'Île-de-France (6)</t>
  </si>
  <si>
    <t>Musée de la Gendarmerie Nationale (7)</t>
  </si>
  <si>
    <t>Musée des peintres de Barbizon</t>
  </si>
  <si>
    <t xml:space="preserve">(3) Regain d'intérêt après sa rénovation en 2016 ainsi que l'introduction de nouveaux animaux et investissements en 2017. </t>
  </si>
  <si>
    <t xml:space="preserve">(4) En 2018, dernière année de commémoration du Centenaire de la Grande Guerre. </t>
  </si>
  <si>
    <t xml:space="preserve">(6) Fermeture pour travaux du 1er janvier au 15 septembre 2018. </t>
  </si>
  <si>
    <t>Domaine national du Château de Malmaison</t>
  </si>
  <si>
    <t>Domaine départemental de la Vallée-aux-Loups - Maison et Parc de Châteaubriand</t>
  </si>
  <si>
    <t>Musée départemental Albert Kahn (1)</t>
  </si>
  <si>
    <t>Musée du Domaine départemental de Sceaux</t>
  </si>
  <si>
    <t xml:space="preserve">(1) Musée fermé pour travaux depuis 2016. Les jardins sont réouverts depuis septembre 2019. </t>
  </si>
  <si>
    <t xml:space="preserve">(1) Redynamisation du château depuis le changement de gestionnaire et mise en valeur d'un parcours impressionnisme. </t>
  </si>
  <si>
    <t xml:space="preserve">(2) En 2018, fermeture de l'abbaye du 25 juin au 7 octobre. </t>
  </si>
  <si>
    <t>Château d'Auvers-sur-Oise (1)</t>
  </si>
  <si>
    <t>Abbaye de Maubuisson (2)</t>
  </si>
  <si>
    <t>Tour Eiffel</t>
  </si>
  <si>
    <t>Musée du Chocolat</t>
  </si>
  <si>
    <t>Ballon Generali</t>
  </si>
  <si>
    <t>Abbaye des Vaux de Cernay</t>
  </si>
  <si>
    <t>Ferme de Grignon - AgroParistech</t>
  </si>
  <si>
    <t>Parc zoologique de Thoiry (2)</t>
  </si>
  <si>
    <t>Château de Breteuil (3)</t>
  </si>
  <si>
    <t>Musée d'Archéologie Nationale de Saint-Germain-en-Laye (4)</t>
  </si>
  <si>
    <t>Château de Rambouillet</t>
  </si>
  <si>
    <t>Château de Monte-Cristo</t>
  </si>
  <si>
    <t>Château de Maisons Laffitte</t>
  </si>
  <si>
    <t>(2) Hausse de fréquentation due à la politique commerciale et de communication ainsi qu'au dynamisme de la programmation culturelle.</t>
  </si>
  <si>
    <t>Parc aux étoiles (2)</t>
  </si>
  <si>
    <t>Musée Lambinet (2)</t>
  </si>
  <si>
    <t>Musée de la batellerie et des voies navigables (2)</t>
  </si>
  <si>
    <t xml:space="preserve">(4) Succès de l'exposition "Henri II. Renaissance à Saint-Germain-en-Laye" en 2019. </t>
  </si>
  <si>
    <t xml:space="preserve">(3) Hausse de fréquentation due aux travaux de rénovation ainsi qu'à une politique commerciale, de communication et programmation culturelle dynamiques. </t>
  </si>
  <si>
    <t>Potager du Roi (2)</t>
  </si>
  <si>
    <t>Musée National de Port-Royal des Champs (5)</t>
  </si>
  <si>
    <t>Arboretum de Versailles-Chèvreloup (6)</t>
  </si>
  <si>
    <t xml:space="preserve">(5) Campagne de travaux entamée en 2012 limitant la programmation culturelle et l'ouverture des espaces en 2019. </t>
  </si>
  <si>
    <t>(6) La création d'une carte d'abonnement a eu un impact positif sur la fréquentation.</t>
  </si>
  <si>
    <t>Domaine de Dampierre-en-Yvelines (7)</t>
  </si>
  <si>
    <t xml:space="preserve">(7) Le domaine a rouvert au public fin mars 2019 après une campagne de restauration. </t>
  </si>
  <si>
    <t>Maison des insectes (8)</t>
  </si>
  <si>
    <t xml:space="preserve">(8) Ouvert fin 2017, l'établissement connaît une fréquentation croissante grâce au dynamisme de la programmation culturelle et de sa communication. </t>
  </si>
  <si>
    <t>Musée Rambolitrain (9)</t>
  </si>
  <si>
    <t xml:space="preserve">(9) La météo favorable ainsi que le dynamisme de la programmation culturelle et de sa communication ont favorisé la fréquentation du musée. </t>
  </si>
  <si>
    <t>Musée du Jouet (10)</t>
  </si>
  <si>
    <t xml:space="preserve">(10) Fermé pour travaux entre 2016 et 2018. </t>
  </si>
  <si>
    <t>Maison Jean Monnet (11)</t>
  </si>
  <si>
    <t xml:space="preserve">(11) Développement de l'accueil de séminaires du Parlement européen. </t>
  </si>
  <si>
    <t>La Maréchalerie, centre d'art contemporain (12)</t>
  </si>
  <si>
    <t xml:space="preserve">(12) La biennale d'Architecture et de Paysage d'Île-de-France a favorisé la fréquentation du centre. </t>
  </si>
  <si>
    <t>Roseraie du Val-de-Marne</t>
  </si>
  <si>
    <t>Château de Vincennes</t>
  </si>
  <si>
    <t>Mac/Val</t>
  </si>
  <si>
    <t>Musée Fragonard de l'Ecole nationale vétérinaire d'Alfort (1)</t>
  </si>
  <si>
    <t>MABA - Fondation des artistes (1)</t>
  </si>
  <si>
    <t>(1) Le dynamisme de la programmation culturelle et de la communication a mieux fait connaître ces établissements.</t>
  </si>
  <si>
    <t xml:space="preserve">(2) Retour à une fréquentation pré-attentats notamment permise par la politique commerciale menée par Cultival qui opère les visites depuis mi-2016. </t>
  </si>
  <si>
    <t>(5) Fréquentation hors manifestations culturelles stable.</t>
  </si>
  <si>
    <t xml:space="preserve">(7) Notoriété grandissante du musée grâce au dynamisme de la communication et de la programmation culturelle. </t>
  </si>
  <si>
    <t>Nc : Non communiqué</t>
  </si>
  <si>
    <t>Mont-Valérien, Haut lieu de la mémoire nationale</t>
  </si>
  <si>
    <t>Musée d'Orsay (2)</t>
  </si>
  <si>
    <t>Fondation Louis Vuitton</t>
  </si>
  <si>
    <t>Panthéon</t>
  </si>
  <si>
    <t>Parc Zoologique de Paris</t>
  </si>
  <si>
    <t>Musée des Plans-Reliefs</t>
  </si>
  <si>
    <t xml:space="preserve">(1) Ne comprend pas la fréquentation du musée national Eugène Delacroix. </t>
  </si>
  <si>
    <t>Musée de Provins et du Provinois</t>
  </si>
  <si>
    <t>Musée de la Seine-et-Marne - Saint-Cyr-sur-Morin (8)</t>
  </si>
  <si>
    <t xml:space="preserve">(8) Riche programmation culturelle et évènementielle en 2019. </t>
  </si>
  <si>
    <t xml:space="preserve">(9) Succès des expositions temporaires en lien avec le festival "Blandy Art Tour(s)". </t>
  </si>
  <si>
    <t>Galleria Continua (9)</t>
  </si>
  <si>
    <t xml:space="preserve">(2) La baisse de fréquentation s'explique par l'absence d'exposition temporaire d'envergure en 2019 et l'impact des mouvements sociaux. </t>
  </si>
  <si>
    <t xml:space="preserve">(3) L'augmentation de l'offre culturelle (visites guidées, expositions, évènements…) a dynamisé la fréquentation de l'établissement. </t>
  </si>
  <si>
    <t>(4) Succès de l'exposition temporaire "L'art déco, un art de vivre, le paquebot-de-France".</t>
  </si>
  <si>
    <t xml:space="preserve">(5) Succès des expositions "Les derniers feux du Palais" et "La France depuis Saint-Cloud, André Kertész et la revue Art et Médecine" en 2019. </t>
  </si>
  <si>
    <t xml:space="preserve">(6) Succès des expositions "Montages et remontages" et "Théodule Ribot" ainsi que de la programmation culturelle. </t>
  </si>
  <si>
    <t>Domaine départemental de la Vallée-aux-Loups - Jardin de l'île verte</t>
  </si>
  <si>
    <t>Sèvres, Cité de la céramique (2)</t>
  </si>
  <si>
    <t>Musée Français de la Carte à jouer (3)</t>
  </si>
  <si>
    <t>Musée des Années 30 / Musée Landowski (4)</t>
  </si>
  <si>
    <t>Musée des Avelines (5)</t>
  </si>
  <si>
    <t>Musée Roybet Fould de Courbevoie (6)</t>
  </si>
  <si>
    <t>Sources : CDT – CRT Paris Île-de-France – Monuments – Musées – OTCP.</t>
  </si>
  <si>
    <t>Musée Bossuet</t>
  </si>
  <si>
    <t>Château Musée Nemours</t>
  </si>
  <si>
    <t>Cité des sciences et de l'industrie (3)</t>
  </si>
  <si>
    <t xml:space="preserve">Muséum national d'Histoire naturelle (4) </t>
  </si>
  <si>
    <t>Sainte-Chapelle (5)</t>
  </si>
  <si>
    <t>Atelier des Lumières (6)</t>
  </si>
  <si>
    <t>Musée du quai Branly - Jacques Chirac (7)</t>
  </si>
  <si>
    <t xml:space="preserve">Grand Palais (8) </t>
  </si>
  <si>
    <t>Petit Palais (9)</t>
  </si>
  <si>
    <t>Aquarium de Paris (10)</t>
  </si>
  <si>
    <t>Catacombes (11)</t>
  </si>
  <si>
    <t>Palais de la Porte Dorée (12)</t>
  </si>
  <si>
    <t>Palais de Tokyo (13)</t>
  </si>
  <si>
    <t xml:space="preserve">Palais de la découverte (14) </t>
  </si>
  <si>
    <t>Conciergerie (15)</t>
  </si>
  <si>
    <t>Cité de l'Architecture et du Patrimoine (16)</t>
  </si>
  <si>
    <t>Philharmonie - Musée de la musique (17)</t>
  </si>
  <si>
    <t>Musée du Luxembourg (18)</t>
  </si>
  <si>
    <t>Musée Jacquemart-André (19)</t>
  </si>
  <si>
    <t>Musée d'art moderne de la Ville de Paris (20)</t>
  </si>
  <si>
    <t>Musée d'Art et d'Histoire du Judaïsme (29)</t>
  </si>
  <si>
    <t>Maison de Victor Hugo (30)</t>
  </si>
  <si>
    <t>Musée de la Chasse et de la Nature (31)</t>
  </si>
  <si>
    <t>Musée de la Libération de Paris - Musée du général Leclerc - Musée Jean Moulin (32)</t>
  </si>
  <si>
    <t>Musée Cernuschi (33)</t>
  </si>
  <si>
    <t>Musée Zadkine (34)</t>
  </si>
  <si>
    <t>Maison de Balzac (35)</t>
  </si>
  <si>
    <t>Crypte archéologique du Parvis Notre-Dame (36)</t>
  </si>
  <si>
    <t>Jeu de Paume (21)</t>
  </si>
  <si>
    <t>Musée de Cluny - musée national du Moyen Âge (22)</t>
  </si>
  <si>
    <t>Musée de l'Homme (23)</t>
  </si>
  <si>
    <t>Musée Bourdelle (24)</t>
  </si>
  <si>
    <t>Musée de la vie romantique (25)</t>
  </si>
  <si>
    <t>Mémorial des martyrs de la Déportation (26)</t>
  </si>
  <si>
    <t>Musée Yves-Saint-Laurent (27)</t>
  </si>
  <si>
    <t>Monnaie de Paris (28)</t>
  </si>
  <si>
    <t>(21) Meilleure fréquentation depuis 10 ans. Succès des expositions proposées au public en 2019.</t>
  </si>
  <si>
    <t xml:space="preserve">(3) Ne comprend pas les données de la Géode, fermée pour travaux à partir de novembre 2018. </t>
  </si>
  <si>
    <t xml:space="preserve">(4) Comprend les données de fréquentation de la Grande galerie de l'Evolution, la galerie de Paléontologie et d'Anatomie comparée, les Grandes Serres, la galerie Botanique et de l'Herbier national, la galerie de Minéralogie et de Géologie et la Ménagerie du Jardin des Plantes. </t>
  </si>
  <si>
    <t xml:space="preserve">(6) Ouverture le 13 avril 2018. 
</t>
  </si>
  <si>
    <t xml:space="preserve">(7) Les mouvements sociaux ainsi que la fermeture prolongée de la gare du RER C de Pont de l'Alma ont eu un impact sur la fréquentation du musée. </t>
  </si>
  <si>
    <t xml:space="preserve">(8) Le Grand Palais n'expose pas de collections permanentes. La fréquentation varie en fonction du nombre, des thématiques et durées des expositions temporaires. Impact dû aux difficultés d'accès à cause des mouvements sociaux. </t>
  </si>
  <si>
    <t xml:space="preserve">(9) Les mesures de sécurité prises lors des mouvements sociaux des gilets jaunes ainsi que les grèves dans les transports ont fortement affecté la fréquentation du Petit Palais. </t>
  </si>
  <si>
    <t xml:space="preserve">(10) Retour à un niveau de fréquentation pré-attentats grâce au dynamisme de l'offre d'expositions temporaires et de la communication. </t>
  </si>
  <si>
    <t xml:space="preserve">(11) Les Catacombes ont bénéficié d’une nouvelle entrée totalement restaurée qui permet un accueil de meilleure qualité. Hausse continue de la fréquentation. </t>
  </si>
  <si>
    <t xml:space="preserve">(2) Succès de la programmation culturelle et des expositions "Le modèle noir de Géricault à Matisse" et "Berthe Morisot (1841-1895)". </t>
  </si>
  <si>
    <t>(5) Hausse continue de la fréquentation depuis plusieurs années. Report des visiteurs de Notre-Dame de Paris.</t>
  </si>
  <si>
    <t>Cité médiévale de Provins**</t>
  </si>
  <si>
    <t>Parcs zoologiques de Lumigny (2)</t>
  </si>
  <si>
    <t>(1) Agrandissement du parc et des activités en 2018.</t>
  </si>
  <si>
    <t xml:space="preserve">(12) Succès de la programmation culturelle et artistique : "Paris-Londres. Music Migrations", "Fête de l'Océan", "Aqua"... </t>
  </si>
  <si>
    <t xml:space="preserve">(14) Succès des expositions, notamment "Poison", et de la médiation. </t>
  </si>
  <si>
    <t>(15) Hausse continue de la fréquentation.</t>
  </si>
  <si>
    <t xml:space="preserve">(16) Réouverture en mai 2018 du hall Trocadéro après plusieurs mois de travaux. </t>
  </si>
  <si>
    <t>(17) Succès du musée et des expositions temporaires, notamment "Electro. De Kraftwerk à Daft Punk" qui attirent un nouveau public.</t>
  </si>
  <si>
    <t xml:space="preserve">(18) Succès des expositions en 2018. Le musée du Luxembourg n'expose pas de collections permanentes. La fréquentation varie en fonction du nombre, des thématiques et durées des expositions temporaires. En 2019, les mouvements sociaux ont également impacté la fréquentation. </t>
  </si>
  <si>
    <t xml:space="preserve">(19) Le musée Jacquemart-André n'expose pas de collections permanentes. La fréquentation varie en fonction du nombre, des thématiques et durées des expositions temporaires. Succès des expositions en 2018. </t>
  </si>
  <si>
    <t xml:space="preserve">(20) Fermeture du musée jusqu'au 11 octobre 2019 pour travaux. </t>
  </si>
  <si>
    <t xml:space="preserve">(22) Le musée de Cluny opère une campagne de travaux jusqu'en 2021 et fait donc l'objet d'ouvertures partielles. Un nouveau bâtiment d'accueil a été inauguré en juillet 2018. </t>
  </si>
  <si>
    <t xml:space="preserve">(23) En 2018, succès de l'exposition "Néandertal, l'expo". </t>
  </si>
  <si>
    <t xml:space="preserve">(24) Plus de jours d'expositions temporaires. Succès de l'exposition "Back Side / Dos à la mode" en partenariat avec le Palais Galliera. </t>
  </si>
  <si>
    <t>(25) En 2018, musée fermé pour travaux jusqu'en juin.</t>
  </si>
  <si>
    <t xml:space="preserve">(26) Succès grandissant des actions culturelles et scientifiques lancées en 2018. En 2018, fermeture du site pendant 2 mois suite aux crues de la Seine. En 2019, quelques jours de fermeture suite à l'incendie de Notre-Dame. </t>
  </si>
  <si>
    <t xml:space="preserve">(27) Engouement de l'ouverture du premier musée Yves-Saint-Laurent fin 2017, aujourd'hui moins fort. </t>
  </si>
  <si>
    <t xml:space="preserve">(28) Baisse de l'engouement lié au nouvel espace muséal ouvert fin septembre 2017. Riche programmation en 2018. </t>
  </si>
  <si>
    <t xml:space="preserve">(29) Riche programmation culturelle en 2019. </t>
  </si>
  <si>
    <t>(30) Fermeture du musée à partir d'avril 2019 pour travaux.</t>
  </si>
  <si>
    <t>(31) Fermeture du musée à partir du 1er juillet 2019 pour travaux.</t>
  </si>
  <si>
    <t xml:space="preserve">(32) Déménagement et ouverture du musée place Denfert-Rochereau le 25 août 2019. </t>
  </si>
  <si>
    <t xml:space="preserve">(33) Fermeture du musée pour travaux à partir du 28 mai 2019. </t>
  </si>
  <si>
    <t xml:space="preserve">(34) Succès de l'exposition "Le rêveur de la forêt" prolongée jusqu'en février 2020. </t>
  </si>
  <si>
    <t xml:space="preserve">(35) Réouverture du musée fermé pour travaux jusqu'au 23 juillet 2019. </t>
  </si>
  <si>
    <t xml:space="preserve">(36) Fermeture de la crypte après l'incendie de la Notre-Dame de Paris, le 15 avril 2019. </t>
  </si>
  <si>
    <t>Babyland Amiland (1)</t>
  </si>
  <si>
    <r>
      <t xml:space="preserve">(1) L'année 2019 a connu une riche programmation évènementielle consacrée au Centenaire du musée et d'autres anniversaires. </t>
    </r>
    <r>
      <rPr>
        <sz val="10"/>
        <rFont val="Calibri"/>
        <family val="2"/>
      </rPr>
      <t>À</t>
    </r>
    <r>
      <rPr>
        <sz val="10"/>
        <rFont val="Arial"/>
        <family val="2"/>
      </rPr>
      <t xml:space="preserve"> noter la présence en 2019 du Salon International de l'Aéronautique et de l'Espace du Bourget qui a réuni près de 95 000 visiteurs et qui ne sont pas comptabilisés dans le total 2019.</t>
    </r>
  </si>
  <si>
    <t xml:space="preserve">(13) Comprend les données de fréquentation du site dans son ensemble (expositions, librairie, restaurants, privatisations). 2018 avait été une saison record. En 2019, les expositions ont attiré moins de visiteurs avec notamment un impact des mouvements sociaux de fin d'année (jours de fermeture supplémentaires et horaires réduits).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</si>
</sst>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00\ [$€-1]_-;\-* #,##0.00\ [$€-1]_-;_-* &quot;-&quot;??\ [$€-1]_-"/>
    <numFmt numFmtId="166" formatCode="mmmm\-yy"/>
    <numFmt numFmtId="167" formatCode="_-* #,##0.00\ _F_-;\-* #,##0.00\ _F_-;_-* &quot;-&quot;??\ _F_-;_-@_-"/>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color indexed="9"/>
      <name val="Arial"/>
      <family val="2"/>
    </font>
    <font>
      <sz val="12"/>
      <name val="Arial"/>
      <family val="2"/>
    </font>
    <font>
      <sz val="11"/>
      <name val="Arial"/>
      <family val="2"/>
    </font>
    <font>
      <sz val="10"/>
      <name val="Arial"/>
      <family val="2"/>
    </font>
    <font>
      <b/>
      <sz val="11"/>
      <color indexed="9"/>
      <name val="Arial"/>
      <family val="2"/>
    </font>
    <font>
      <sz val="10"/>
      <color indexed="17"/>
      <name val="Arial"/>
      <family val="2"/>
    </font>
    <font>
      <sz val="10"/>
      <color rgb="FFFF0000"/>
      <name val="Arial"/>
      <family val="2"/>
    </font>
    <font>
      <sz val="11"/>
      <color theme="3"/>
      <name val="Calibri"/>
      <family val="2"/>
      <scheme val="minor"/>
    </font>
    <font>
      <sz val="12"/>
      <color theme="3"/>
      <name val="Calibri"/>
      <family val="2"/>
      <scheme val="minor"/>
    </font>
    <font>
      <sz val="10"/>
      <color indexed="8"/>
      <name val="Arial"/>
      <family val="2"/>
    </font>
    <font>
      <sz val="8"/>
      <color theme="1"/>
      <name val="Courier New"/>
      <family val="2"/>
    </font>
    <font>
      <sz val="10"/>
      <name val="Calibri"/>
      <family val="2"/>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double">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medium">
        <color indexed="64"/>
      </right>
      <top style="thin">
        <color indexed="64"/>
      </top>
      <bottom/>
      <diagonal/>
    </border>
    <border>
      <left/>
      <right/>
      <top style="thin">
        <color theme="0"/>
      </top>
      <bottom/>
      <diagonal/>
    </border>
    <border>
      <left/>
      <right/>
      <top style="thin">
        <color indexed="64"/>
      </top>
      <bottom style="thin">
        <color theme="0"/>
      </bottom>
      <diagonal/>
    </border>
    <border>
      <left style="thin">
        <color theme="0"/>
      </left>
      <right/>
      <top style="thin">
        <color theme="0"/>
      </top>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right/>
      <top/>
      <bottom style="thin">
        <color theme="0"/>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0">
    <xf numFmtId="0" fontId="0" fillId="0" borderId="0"/>
    <xf numFmtId="9" fontId="5" fillId="0" borderId="0" applyFont="0" applyFill="0" applyBorder="0" applyAlignment="0" applyProtection="0"/>
    <xf numFmtId="0" fontId="4" fillId="0" borderId="0"/>
    <xf numFmtId="0" fontId="5" fillId="0" borderId="0"/>
    <xf numFmtId="9" fontId="4" fillId="0" borderId="0" applyFont="0" applyFill="0" applyBorder="0" applyAlignment="0" applyProtection="0"/>
    <xf numFmtId="0" fontId="3" fillId="0" borderId="0"/>
    <xf numFmtId="0" fontId="15" fillId="0" borderId="0"/>
    <xf numFmtId="0" fontId="2" fillId="0" borderId="0"/>
    <xf numFmtId="165"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43" fontId="2" fillId="0" borderId="0" applyFon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16"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cellStyleXfs>
  <cellXfs count="167">
    <xf numFmtId="0" fontId="0" fillId="0" borderId="0" xfId="0"/>
    <xf numFmtId="0" fontId="7" fillId="2" borderId="0" xfId="0" applyFont="1" applyFill="1"/>
    <xf numFmtId="0" fontId="7" fillId="2" borderId="0" xfId="0" applyFont="1" applyFill="1" applyBorder="1"/>
    <xf numFmtId="0" fontId="9" fillId="2" borderId="0" xfId="0" applyFont="1" applyFill="1"/>
    <xf numFmtId="0" fontId="9" fillId="2" borderId="0" xfId="0" applyFont="1" applyFill="1" applyBorder="1"/>
    <xf numFmtId="164" fontId="8" fillId="2" borderId="11" xfId="0" applyNumberFormat="1" applyFont="1" applyFill="1" applyBorder="1" applyAlignment="1">
      <alignment horizontal="right" vertical="center"/>
    </xf>
    <xf numFmtId="3" fontId="8" fillId="2" borderId="10" xfId="0" applyNumberFormat="1" applyFont="1" applyFill="1" applyBorder="1" applyAlignment="1">
      <alignment horizontal="right"/>
    </xf>
    <xf numFmtId="3" fontId="8" fillId="2" borderId="10" xfId="0" applyNumberFormat="1" applyFont="1" applyFill="1" applyBorder="1" applyAlignment="1">
      <alignment horizontal="right" vertical="center"/>
    </xf>
    <xf numFmtId="3" fontId="8" fillId="2" borderId="0" xfId="0" applyNumberFormat="1" applyFont="1" applyFill="1" applyAlignment="1">
      <alignment horizontal="right"/>
    </xf>
    <xf numFmtId="164" fontId="8" fillId="2" borderId="15" xfId="2" applyNumberFormat="1" applyFont="1" applyFill="1" applyBorder="1" applyAlignment="1">
      <alignment horizontal="right"/>
    </xf>
    <xf numFmtId="0" fontId="11" fillId="2" borderId="0" xfId="0" applyFont="1" applyFill="1" applyBorder="1"/>
    <xf numFmtId="0" fontId="9" fillId="2" borderId="0" xfId="0" applyFont="1" applyFill="1" applyBorder="1" applyAlignment="1">
      <alignment horizontal="left" vertical="center"/>
    </xf>
    <xf numFmtId="0" fontId="8" fillId="2" borderId="17" xfId="0" applyFont="1" applyFill="1" applyBorder="1" applyAlignment="1">
      <alignment horizontal="left"/>
    </xf>
    <xf numFmtId="0" fontId="8" fillId="0" borderId="7" xfId="0" applyFont="1" applyFill="1" applyBorder="1"/>
    <xf numFmtId="0" fontId="8" fillId="0" borderId="9" xfId="0" applyFont="1" applyFill="1" applyBorder="1"/>
    <xf numFmtId="3" fontId="8" fillId="0" borderId="10" xfId="2" applyNumberFormat="1" applyFont="1" applyFill="1" applyBorder="1"/>
    <xf numFmtId="164" fontId="8" fillId="2" borderId="15" xfId="2" applyNumberFormat="1" applyFont="1" applyFill="1" applyBorder="1"/>
    <xf numFmtId="3" fontId="8" fillId="0" borderId="10" xfId="2" applyNumberFormat="1" applyFont="1" applyFill="1" applyBorder="1" applyAlignment="1">
      <alignment horizontal="right"/>
    </xf>
    <xf numFmtId="0" fontId="8" fillId="0" borderId="20" xfId="0" applyFont="1" applyFill="1" applyBorder="1"/>
    <xf numFmtId="164" fontId="8" fillId="2" borderId="22" xfId="2" applyNumberFormat="1" applyFont="1" applyFill="1" applyBorder="1"/>
    <xf numFmtId="0" fontId="8" fillId="2" borderId="17" xfId="0" applyFont="1" applyFill="1" applyBorder="1" applyAlignment="1">
      <alignment horizontal="center"/>
    </xf>
    <xf numFmtId="0" fontId="8" fillId="2" borderId="23" xfId="0" applyFont="1" applyFill="1" applyBorder="1" applyAlignment="1"/>
    <xf numFmtId="3" fontId="8" fillId="2" borderId="24" xfId="0" applyNumberFormat="1" applyFont="1" applyFill="1" applyBorder="1" applyAlignment="1"/>
    <xf numFmtId="164" fontId="8" fillId="2" borderId="25" xfId="0" applyNumberFormat="1" applyFont="1" applyFill="1" applyBorder="1" applyAlignment="1">
      <alignment horizontal="right"/>
    </xf>
    <xf numFmtId="164" fontId="8" fillId="2" borderId="11" xfId="0" applyNumberFormat="1" applyFont="1" applyFill="1" applyBorder="1" applyAlignment="1">
      <alignment horizontal="right"/>
    </xf>
    <xf numFmtId="0" fontId="8" fillId="2" borderId="9" xfId="0" applyFont="1" applyFill="1" applyBorder="1"/>
    <xf numFmtId="0" fontId="8" fillId="2" borderId="20" xfId="0" applyFont="1" applyFill="1" applyBorder="1"/>
    <xf numFmtId="3" fontId="8" fillId="2" borderId="21" xfId="0" applyNumberFormat="1" applyFont="1" applyFill="1" applyBorder="1" applyAlignment="1">
      <alignment horizontal="right"/>
    </xf>
    <xf numFmtId="164" fontId="8" fillId="2" borderId="28" xfId="0" applyNumberFormat="1" applyFont="1" applyFill="1" applyBorder="1" applyAlignment="1">
      <alignment horizontal="right"/>
    </xf>
    <xf numFmtId="0" fontId="8" fillId="2" borderId="7" xfId="0" applyFont="1" applyFill="1" applyBorder="1"/>
    <xf numFmtId="3" fontId="8" fillId="2" borderId="18" xfId="0" applyNumberFormat="1" applyFont="1" applyFill="1" applyBorder="1"/>
    <xf numFmtId="3" fontId="8" fillId="2" borderId="10" xfId="0" applyNumberFormat="1" applyFont="1" applyFill="1" applyBorder="1"/>
    <xf numFmtId="3" fontId="8" fillId="0" borderId="18" xfId="0" applyNumberFormat="1" applyFont="1" applyFill="1" applyBorder="1"/>
    <xf numFmtId="164" fontId="8" fillId="2" borderId="19" xfId="0" applyNumberFormat="1" applyFont="1" applyFill="1" applyBorder="1" applyAlignment="1">
      <alignment horizontal="right"/>
    </xf>
    <xf numFmtId="164" fontId="8" fillId="2" borderId="30" xfId="0" applyNumberFormat="1" applyFont="1" applyFill="1" applyBorder="1"/>
    <xf numFmtId="3" fontId="8" fillId="0" borderId="10" xfId="0" applyNumberFormat="1" applyFont="1" applyFill="1" applyBorder="1" applyAlignment="1">
      <alignment horizontal="right" vertical="center"/>
    </xf>
    <xf numFmtId="0" fontId="8" fillId="0" borderId="9" xfId="0" applyFont="1" applyFill="1" applyBorder="1" applyAlignment="1">
      <alignment vertical="center"/>
    </xf>
    <xf numFmtId="164" fontId="8" fillId="2" borderId="30" xfId="0" applyNumberFormat="1" applyFont="1" applyFill="1" applyBorder="1" applyAlignment="1">
      <alignment horizontal="right"/>
    </xf>
    <xf numFmtId="0" fontId="13" fillId="2" borderId="0" xfId="0" applyFont="1" applyFill="1" applyBorder="1" applyAlignment="1">
      <alignment vertical="center"/>
    </xf>
    <xf numFmtId="0" fontId="8" fillId="2" borderId="0" xfId="0" applyFont="1" applyFill="1" applyBorder="1"/>
    <xf numFmtId="3" fontId="8" fillId="2" borderId="0" xfId="0" applyNumberFormat="1" applyFont="1" applyFill="1" applyBorder="1" applyAlignment="1">
      <alignment horizontal="right" vertical="center"/>
    </xf>
    <xf numFmtId="3" fontId="8" fillId="2" borderId="0" xfId="0" applyNumberFormat="1" applyFont="1" applyFill="1" applyBorder="1"/>
    <xf numFmtId="164" fontId="8" fillId="2" borderId="0" xfId="0" applyNumberFormat="1" applyFont="1" applyFill="1" applyBorder="1"/>
    <xf numFmtId="0" fontId="9" fillId="2" borderId="0" xfId="0" applyFont="1" applyFill="1" applyBorder="1" applyAlignment="1">
      <alignment vertical="center"/>
    </xf>
    <xf numFmtId="0" fontId="14" fillId="2" borderId="0" xfId="0" applyFont="1" applyFill="1" applyBorder="1" applyAlignment="1">
      <alignment vertical="center" wrapText="1"/>
    </xf>
    <xf numFmtId="0" fontId="8" fillId="0" borderId="7" xfId="0" applyFont="1" applyFill="1" applyBorder="1" applyAlignment="1">
      <alignment vertical="center"/>
    </xf>
    <xf numFmtId="3" fontId="8" fillId="0" borderId="18" xfId="0" applyNumberFormat="1" applyFont="1" applyFill="1" applyBorder="1" applyAlignment="1">
      <alignment horizontal="right" vertical="center"/>
    </xf>
    <xf numFmtId="164" fontId="8" fillId="0"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8" fillId="2" borderId="0" xfId="0" applyFont="1" applyFill="1" applyAlignment="1">
      <alignment horizontal="center"/>
    </xf>
    <xf numFmtId="3" fontId="8" fillId="0" borderId="10" xfId="0" applyNumberFormat="1" applyFont="1" applyFill="1" applyBorder="1" applyAlignment="1">
      <alignment horizontal="right"/>
    </xf>
    <xf numFmtId="164" fontId="8" fillId="0" borderId="11" xfId="0" applyNumberFormat="1" applyFont="1" applyFill="1" applyBorder="1" applyAlignment="1">
      <alignment horizontal="right"/>
    </xf>
    <xf numFmtId="0" fontId="8" fillId="2" borderId="0" xfId="0" applyFont="1" applyFill="1"/>
    <xf numFmtId="0" fontId="8" fillId="0" borderId="9" xfId="0" applyFont="1" applyFill="1" applyBorder="1" applyAlignment="1"/>
    <xf numFmtId="3" fontId="8" fillId="0" borderId="10" xfId="0" applyNumberFormat="1" applyFont="1" applyFill="1" applyBorder="1" applyAlignment="1"/>
    <xf numFmtId="0" fontId="8" fillId="0" borderId="26" xfId="0" applyFont="1" applyFill="1" applyBorder="1" applyAlignment="1"/>
    <xf numFmtId="3" fontId="8" fillId="0" borderId="27" xfId="0" applyNumberFormat="1" applyFont="1" applyFill="1" applyBorder="1" applyAlignment="1"/>
    <xf numFmtId="3" fontId="8" fillId="0" borderId="10" xfId="0" applyNumberFormat="1" applyFont="1" applyFill="1" applyBorder="1"/>
    <xf numFmtId="0" fontId="8" fillId="0" borderId="29" xfId="0" applyFont="1" applyFill="1" applyBorder="1"/>
    <xf numFmtId="3" fontId="8" fillId="0" borderId="13" xfId="0" applyNumberFormat="1" applyFont="1" applyFill="1" applyBorder="1"/>
    <xf numFmtId="0" fontId="8" fillId="0" borderId="20" xfId="0" applyFont="1" applyFill="1" applyBorder="1" applyAlignment="1"/>
    <xf numFmtId="3" fontId="8" fillId="0" borderId="21" xfId="0" applyNumberFormat="1" applyFont="1" applyFill="1" applyBorder="1" applyAlignment="1"/>
    <xf numFmtId="0" fontId="8" fillId="0" borderId="20" xfId="0" applyFont="1" applyFill="1" applyBorder="1" applyAlignment="1">
      <alignment vertical="center"/>
    </xf>
    <xf numFmtId="3" fontId="8" fillId="0" borderId="21" xfId="0" applyNumberFormat="1" applyFont="1" applyFill="1" applyBorder="1" applyAlignment="1">
      <alignment horizontal="right" vertical="center"/>
    </xf>
    <xf numFmtId="164" fontId="8" fillId="0" borderId="28" xfId="0" applyNumberFormat="1" applyFont="1" applyFill="1" applyBorder="1" applyAlignment="1">
      <alignment horizontal="right" vertical="center"/>
    </xf>
    <xf numFmtId="0" fontId="9" fillId="2" borderId="0" xfId="0" applyFont="1" applyFill="1" applyBorder="1" applyAlignment="1">
      <alignment horizontal="left" vertical="center"/>
    </xf>
    <xf numFmtId="0" fontId="8" fillId="2" borderId="0" xfId="0" applyFont="1" applyFill="1" applyBorder="1" applyAlignment="1">
      <alignment horizontal="center"/>
    </xf>
    <xf numFmtId="0" fontId="8" fillId="2" borderId="0" xfId="0" applyFont="1" applyFill="1" applyBorder="1" applyAlignment="1">
      <alignment vertical="center"/>
    </xf>
    <xf numFmtId="3" fontId="8" fillId="2" borderId="0" xfId="0" applyNumberFormat="1" applyFont="1" applyFill="1" applyBorder="1" applyAlignment="1">
      <alignment horizontal="right"/>
    </xf>
    <xf numFmtId="164" fontId="8" fillId="2" borderId="0" xfId="0" applyNumberFormat="1" applyFont="1" applyFill="1" applyBorder="1" applyAlignment="1">
      <alignment horizontal="right"/>
    </xf>
    <xf numFmtId="3" fontId="8" fillId="0" borderId="13" xfId="2" applyNumberFormat="1" applyFont="1" applyFill="1" applyBorder="1"/>
    <xf numFmtId="164" fontId="8" fillId="2" borderId="32" xfId="2" applyNumberFormat="1" applyFont="1" applyFill="1" applyBorder="1"/>
    <xf numFmtId="0" fontId="5" fillId="2" borderId="0" xfId="0" applyFont="1" applyFill="1" applyBorder="1"/>
    <xf numFmtId="3" fontId="8" fillId="0" borderId="21" xfId="2" applyNumberFormat="1" applyFont="1" applyFill="1" applyBorder="1"/>
    <xf numFmtId="3" fontId="8" fillId="0" borderId="33" xfId="0" applyNumberFormat="1" applyFont="1" applyFill="1" applyBorder="1" applyAlignment="1">
      <alignment horizontal="right" vertical="center"/>
    </xf>
    <xf numFmtId="3" fontId="8" fillId="2" borderId="33" xfId="0" applyNumberFormat="1" applyFont="1" applyFill="1" applyBorder="1" applyAlignment="1">
      <alignment horizontal="right" vertical="center"/>
    </xf>
    <xf numFmtId="164" fontId="8" fillId="2" borderId="11" xfId="1" applyNumberFormat="1" applyFont="1" applyFill="1" applyBorder="1"/>
    <xf numFmtId="164" fontId="8" fillId="0" borderId="11" xfId="1" applyNumberFormat="1" applyFont="1" applyFill="1" applyBorder="1"/>
    <xf numFmtId="164" fontId="8" fillId="2" borderId="8" xfId="0" applyNumberFormat="1" applyFont="1" applyFill="1" applyBorder="1"/>
    <xf numFmtId="0" fontId="8" fillId="2" borderId="29" xfId="0" applyFont="1" applyFill="1" applyBorder="1"/>
    <xf numFmtId="3" fontId="8" fillId="2" borderId="13" xfId="0" applyNumberFormat="1" applyFont="1" applyFill="1" applyBorder="1"/>
    <xf numFmtId="0" fontId="8" fillId="0" borderId="0" xfId="0" applyFont="1" applyFill="1" applyBorder="1"/>
    <xf numFmtId="0" fontId="5" fillId="2" borderId="0" xfId="0" applyFont="1" applyFill="1"/>
    <xf numFmtId="3" fontId="8" fillId="0" borderId="13" xfId="0" applyNumberFormat="1" applyFont="1" applyFill="1" applyBorder="1" applyAlignment="1">
      <alignment horizontal="right"/>
    </xf>
    <xf numFmtId="0" fontId="12" fillId="2" borderId="0" xfId="0" applyFont="1" applyFill="1" applyBorder="1" applyAlignment="1">
      <alignment horizontal="left" vertical="center"/>
    </xf>
    <xf numFmtId="0" fontId="12" fillId="2" borderId="0" xfId="0" applyFont="1" applyFill="1" applyBorder="1"/>
    <xf numFmtId="0" fontId="8" fillId="0" borderId="29" xfId="0" applyFont="1" applyFill="1" applyBorder="1" applyAlignment="1"/>
    <xf numFmtId="3" fontId="8" fillId="0" borderId="13" xfId="0" applyNumberFormat="1" applyFont="1" applyFill="1" applyBorder="1" applyAlignment="1"/>
    <xf numFmtId="0" fontId="5" fillId="2" borderId="0" xfId="0" applyFont="1" applyFill="1" applyBorder="1" applyAlignment="1">
      <alignment vertical="center"/>
    </xf>
    <xf numFmtId="0" fontId="8" fillId="2" borderId="16" xfId="0" applyFont="1" applyFill="1" applyBorder="1" applyAlignment="1">
      <alignment horizontal="center"/>
    </xf>
    <xf numFmtId="0" fontId="9" fillId="2" borderId="0" xfId="0" applyFont="1" applyFill="1" applyBorder="1" applyAlignment="1">
      <alignment horizontal="left" vertical="center"/>
    </xf>
    <xf numFmtId="0" fontId="8" fillId="2" borderId="0" xfId="0" applyFont="1" applyFill="1" applyBorder="1" applyAlignment="1">
      <alignment horizontal="center"/>
    </xf>
    <xf numFmtId="3" fontId="8" fillId="2" borderId="0" xfId="0" applyNumberFormat="1" applyFont="1" applyFill="1" applyAlignment="1">
      <alignment horizontal="left" vertical="center" wrapText="1"/>
    </xf>
    <xf numFmtId="0" fontId="8" fillId="0" borderId="26" xfId="0" applyFont="1" applyFill="1" applyBorder="1"/>
    <xf numFmtId="0" fontId="8" fillId="0" borderId="29" xfId="0" applyFont="1" applyFill="1" applyBorder="1" applyAlignment="1">
      <alignment vertical="center"/>
    </xf>
    <xf numFmtId="3" fontId="8" fillId="0" borderId="13" xfId="0" applyNumberFormat="1" applyFont="1" applyFill="1" applyBorder="1" applyAlignment="1">
      <alignment horizontal="right" vertical="center"/>
    </xf>
    <xf numFmtId="164" fontId="8" fillId="0" borderId="35" xfId="0" applyNumberFormat="1" applyFont="1" applyFill="1" applyBorder="1" applyAlignment="1">
      <alignment horizontal="right" vertical="center"/>
    </xf>
    <xf numFmtId="0" fontId="12" fillId="2" borderId="0" xfId="0" applyFont="1" applyFill="1" applyBorder="1" applyAlignment="1">
      <alignment horizontal="left" wrapText="1"/>
    </xf>
    <xf numFmtId="0" fontId="5" fillId="2" borderId="0" xfId="0" applyFont="1" applyFill="1" applyBorder="1" applyAlignment="1">
      <alignment horizontal="left"/>
    </xf>
    <xf numFmtId="0" fontId="9" fillId="2" borderId="0" xfId="0" applyFont="1" applyFill="1" applyBorder="1" applyAlignment="1">
      <alignment horizontal="left" vertical="center"/>
    </xf>
    <xf numFmtId="0" fontId="9"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16" xfId="0" applyFont="1" applyFill="1" applyBorder="1"/>
    <xf numFmtId="3" fontId="5" fillId="0" borderId="36" xfId="0" applyNumberFormat="1" applyFont="1" applyFill="1" applyBorder="1" applyAlignment="1">
      <alignment horizontal="right"/>
    </xf>
    <xf numFmtId="3" fontId="8" fillId="0" borderId="37" xfId="0" applyNumberFormat="1" applyFont="1" applyFill="1" applyBorder="1" applyAlignment="1">
      <alignment horizontal="right"/>
    </xf>
    <xf numFmtId="3" fontId="5" fillId="0" borderId="38" xfId="0" applyNumberFormat="1" applyFont="1" applyFill="1" applyBorder="1" applyAlignment="1">
      <alignment horizontal="right"/>
    </xf>
    <xf numFmtId="164" fontId="5" fillId="0" borderId="38" xfId="0" applyNumberFormat="1" applyFont="1" applyFill="1" applyBorder="1" applyAlignment="1">
      <alignment horizontal="right"/>
    </xf>
    <xf numFmtId="164" fontId="8" fillId="0" borderId="39" xfId="0" applyNumberFormat="1" applyFont="1" applyFill="1" applyBorder="1" applyAlignment="1">
      <alignment horizontal="right"/>
    </xf>
    <xf numFmtId="3" fontId="8" fillId="0" borderId="40" xfId="0" applyNumberFormat="1" applyFont="1" applyFill="1" applyBorder="1" applyAlignment="1">
      <alignment horizontal="right"/>
    </xf>
    <xf numFmtId="0" fontId="8" fillId="2" borderId="41" xfId="0" applyFont="1" applyFill="1" applyBorder="1"/>
    <xf numFmtId="0" fontId="10" fillId="3" borderId="4" xfId="0" applyFont="1" applyFill="1" applyBorder="1" applyAlignment="1">
      <alignment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3" xfId="0" applyFont="1" applyFill="1" applyBorder="1" applyAlignment="1">
      <alignment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2" fillId="2" borderId="0" xfId="0" applyFont="1" applyFill="1" applyBorder="1" applyAlignment="1">
      <alignment vertical="center" wrapText="1"/>
    </xf>
    <xf numFmtId="164" fontId="8" fillId="0" borderId="11" xfId="1" applyNumberFormat="1" applyFont="1" applyFill="1" applyBorder="1" applyAlignment="1">
      <alignment horizontal="right"/>
    </xf>
    <xf numFmtId="3" fontId="8" fillId="0" borderId="21" xfId="0" applyNumberFormat="1" applyFont="1" applyFill="1" applyBorder="1"/>
    <xf numFmtId="164" fontId="8" fillId="2" borderId="0" xfId="1" applyNumberFormat="1" applyFont="1" applyFill="1" applyBorder="1" applyAlignment="1">
      <alignment horizontal="right"/>
    </xf>
    <xf numFmtId="0" fontId="9" fillId="2" borderId="0" xfId="0" applyFont="1" applyFill="1" applyBorder="1" applyAlignment="1">
      <alignment horizontal="left" vertical="center"/>
    </xf>
    <xf numFmtId="164" fontId="8" fillId="2" borderId="28" xfId="1" applyNumberFormat="1" applyFont="1" applyFill="1" applyBorder="1"/>
    <xf numFmtId="164" fontId="8" fillId="2" borderId="32" xfId="2" applyNumberFormat="1" applyFont="1" applyFill="1" applyBorder="1" applyAlignment="1">
      <alignment horizontal="right"/>
    </xf>
    <xf numFmtId="3" fontId="8" fillId="0" borderId="13" xfId="2" applyNumberFormat="1" applyFont="1" applyFill="1" applyBorder="1" applyAlignment="1">
      <alignment horizontal="right"/>
    </xf>
    <xf numFmtId="164" fontId="8" fillId="2" borderId="15" xfId="0" applyNumberFormat="1" applyFont="1" applyFill="1" applyBorder="1" applyAlignment="1">
      <alignment horizontal="right"/>
    </xf>
    <xf numFmtId="3" fontId="8" fillId="0" borderId="33" xfId="0" applyNumberFormat="1" applyFont="1" applyFill="1" applyBorder="1" applyAlignment="1">
      <alignment horizontal="right"/>
    </xf>
    <xf numFmtId="3" fontId="8" fillId="0" borderId="27" xfId="0" applyNumberFormat="1" applyFont="1" applyFill="1" applyBorder="1" applyAlignment="1">
      <alignment horizontal="right" vertical="center"/>
    </xf>
    <xf numFmtId="3" fontId="8" fillId="0" borderId="10" xfId="0" applyNumberFormat="1" applyFont="1" applyFill="1" applyBorder="1" applyAlignment="1">
      <alignment vertical="center"/>
    </xf>
    <xf numFmtId="164" fontId="8" fillId="2" borderId="31" xfId="0" applyNumberFormat="1" applyFont="1" applyFill="1" applyBorder="1"/>
    <xf numFmtId="164" fontId="8" fillId="0" borderId="35" xfId="0" applyNumberFormat="1" applyFont="1" applyFill="1" applyBorder="1" applyAlignment="1">
      <alignment horizontal="right"/>
    </xf>
    <xf numFmtId="0" fontId="9" fillId="2" borderId="0" xfId="0" applyFont="1" applyFill="1" applyBorder="1" applyAlignment="1">
      <alignment horizontal="left" vertical="center"/>
    </xf>
    <xf numFmtId="0" fontId="5" fillId="2" borderId="0" xfId="0" applyFont="1" applyFill="1" applyBorder="1" applyAlignment="1">
      <alignment horizontal="left" vertical="center"/>
    </xf>
    <xf numFmtId="0" fontId="12" fillId="2" borderId="0" xfId="0" applyFont="1" applyFill="1" applyBorder="1" applyAlignment="1">
      <alignment horizontal="left" vertical="center"/>
    </xf>
    <xf numFmtId="3" fontId="8" fillId="2" borderId="42" xfId="0" applyNumberFormat="1" applyFont="1" applyFill="1" applyBorder="1" applyAlignment="1">
      <alignment horizontal="right"/>
    </xf>
    <xf numFmtId="3" fontId="8" fillId="2" borderId="33" xfId="0" applyNumberFormat="1" applyFont="1" applyFill="1" applyBorder="1" applyAlignment="1">
      <alignment horizontal="right"/>
    </xf>
    <xf numFmtId="3" fontId="8" fillId="0" borderId="27" xfId="0" applyNumberFormat="1" applyFont="1" applyFill="1" applyBorder="1" applyAlignment="1">
      <alignment horizontal="right"/>
    </xf>
    <xf numFmtId="164" fontId="8" fillId="0" borderId="43" xfId="0" applyNumberFormat="1" applyFont="1" applyFill="1" applyBorder="1" applyAlignment="1">
      <alignment horizontal="right"/>
    </xf>
    <xf numFmtId="0" fontId="5" fillId="0" borderId="0" xfId="0" applyFont="1" applyFill="1" applyBorder="1"/>
    <xf numFmtId="3" fontId="8" fillId="2" borderId="13" xfId="0" applyNumberFormat="1" applyFont="1" applyFill="1" applyBorder="1" applyAlignment="1">
      <alignment horizontal="right" vertical="center"/>
    </xf>
    <xf numFmtId="0" fontId="5" fillId="2" borderId="0" xfId="0" applyFont="1" applyFill="1" applyBorder="1" applyAlignment="1">
      <alignment horizontal="left" vertical="center"/>
    </xf>
    <xf numFmtId="3" fontId="8" fillId="2" borderId="12" xfId="0" applyNumberFormat="1" applyFont="1" applyFill="1" applyBorder="1" applyAlignment="1">
      <alignment horizontal="right"/>
    </xf>
    <xf numFmtId="3" fontId="8" fillId="2" borderId="34" xfId="0" applyNumberFormat="1" applyFont="1" applyFill="1" applyBorder="1" applyAlignment="1">
      <alignment horizontal="right"/>
    </xf>
    <xf numFmtId="0" fontId="5" fillId="2" borderId="0" xfId="0" applyFont="1" applyFill="1" applyBorder="1" applyAlignment="1">
      <alignment horizontal="left" vertical="center"/>
    </xf>
    <xf numFmtId="3" fontId="8" fillId="2" borderId="42" xfId="0" applyNumberFormat="1" applyFont="1" applyFill="1" applyBorder="1" applyAlignment="1">
      <alignment horizontal="right" vertical="center"/>
    </xf>
    <xf numFmtId="3" fontId="8" fillId="2" borderId="14" xfId="0" applyNumberFormat="1" applyFont="1" applyFill="1" applyBorder="1" applyAlignment="1">
      <alignment horizontal="right"/>
    </xf>
    <xf numFmtId="0" fontId="5" fillId="2" borderId="0" xfId="0" applyFont="1" applyFill="1" applyBorder="1" applyAlignment="1">
      <alignment vertical="center" wrapText="1"/>
    </xf>
    <xf numFmtId="0" fontId="12" fillId="0" borderId="0" xfId="5" applyFont="1" applyAlignment="1">
      <alignment vertical="top" wrapText="1"/>
    </xf>
    <xf numFmtId="0" fontId="5" fillId="0" borderId="0" xfId="5" applyFont="1" applyAlignment="1">
      <alignment vertical="top" wrapText="1"/>
    </xf>
    <xf numFmtId="0" fontId="12" fillId="2" borderId="0" xfId="0" applyFont="1" applyFill="1" applyBorder="1" applyAlignment="1">
      <alignment vertical="top" wrapText="1"/>
    </xf>
    <xf numFmtId="0" fontId="5" fillId="2" borderId="0" xfId="0" applyFont="1" applyFill="1" applyBorder="1" applyAlignment="1">
      <alignment vertical="top" wrapText="1"/>
    </xf>
    <xf numFmtId="164" fontId="8" fillId="0" borderId="15"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5" fillId="2" borderId="0" xfId="0" applyFont="1" applyFill="1" applyAlignment="1">
      <alignment vertical="center"/>
    </xf>
    <xf numFmtId="0" fontId="8" fillId="2" borderId="9" xfId="0" applyFont="1" applyFill="1" applyBorder="1" applyAlignment="1">
      <alignment vertical="center"/>
    </xf>
    <xf numFmtId="3" fontId="8" fillId="2" borderId="9" xfId="0" applyNumberFormat="1" applyFont="1" applyFill="1" applyBorder="1" applyAlignment="1">
      <alignment vertical="center"/>
    </xf>
    <xf numFmtId="3" fontId="8" fillId="2" borderId="9" xfId="0" applyNumberFormat="1" applyFont="1" applyFill="1" applyBorder="1" applyAlignment="1">
      <alignment vertical="center" wrapText="1"/>
    </xf>
    <xf numFmtId="0" fontId="5" fillId="2" borderId="16"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8" fillId="2" borderId="17" xfId="0" applyFont="1" applyFill="1" applyBorder="1" applyAlignment="1">
      <alignment horizontal="center"/>
    </xf>
    <xf numFmtId="0" fontId="8" fillId="2" borderId="16" xfId="0" applyFont="1" applyFill="1" applyBorder="1" applyAlignment="1">
      <alignment horizontal="left" vertical="center"/>
    </xf>
    <xf numFmtId="0" fontId="9" fillId="2" borderId="0" xfId="0" applyFont="1" applyFill="1" applyBorder="1" applyAlignment="1">
      <alignment horizontal="left" vertical="center"/>
    </xf>
    <xf numFmtId="0" fontId="5" fillId="2" borderId="0" xfId="0" applyFont="1" applyFill="1" applyBorder="1" applyAlignment="1">
      <alignment horizontal="left" vertical="center" wrapText="1"/>
    </xf>
    <xf numFmtId="3" fontId="8" fillId="2" borderId="0" xfId="0" applyNumberFormat="1" applyFont="1" applyFill="1" applyAlignment="1">
      <alignment horizontal="left" vertical="center" wrapText="1"/>
    </xf>
    <xf numFmtId="0" fontId="5" fillId="2" borderId="0" xfId="0" applyFont="1" applyFill="1" applyBorder="1" applyAlignment="1">
      <alignment horizontal="left" vertical="center"/>
    </xf>
  </cellXfs>
  <cellStyles count="30">
    <cellStyle name="Euro" xfId="8"/>
    <cellStyle name="Euro 2" xfId="9"/>
    <cellStyle name="Milliers 2" xfId="10"/>
    <cellStyle name="Milliers 3" xfId="11"/>
    <cellStyle name="Milliers 3 2" xfId="27"/>
    <cellStyle name="Normal" xfId="0" builtinId="0"/>
    <cellStyle name="Normal 10" xfId="12"/>
    <cellStyle name="Normal 11" xfId="13"/>
    <cellStyle name="Normal 12" xfId="14"/>
    <cellStyle name="Normal 13" xfId="7"/>
    <cellStyle name="Normal 14" xfId="26"/>
    <cellStyle name="Normal 2" xfId="2"/>
    <cellStyle name="Normal 2 2" xfId="3"/>
    <cellStyle name="Normal 2 2 2" xfId="15"/>
    <cellStyle name="Normal 3" xfId="5"/>
    <cellStyle name="Normal 3 2" xfId="17"/>
    <cellStyle name="Normal 3 2 2" xfId="28"/>
    <cellStyle name="Normal 3 3" xfId="16"/>
    <cellStyle name="Normal 4" xfId="18"/>
    <cellStyle name="Normal 4 2" xfId="29"/>
    <cellStyle name="Normal 5" xfId="19"/>
    <cellStyle name="Normal 5 2" xfId="6"/>
    <cellStyle name="Normal 6" xfId="20"/>
    <cellStyle name="Normal 7" xfId="21"/>
    <cellStyle name="Normal 8" xfId="22"/>
    <cellStyle name="Normal 9" xfId="23"/>
    <cellStyle name="Pourcentage" xfId="1" builtinId="5"/>
    <cellStyle name="Pourcentage 2" xfId="4"/>
    <cellStyle name="Pourcentage 2 2" xfId="24"/>
    <cellStyle name="Pourcentage 3"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Q306"/>
  <sheetViews>
    <sheetView tabSelected="1" zoomScaleNormal="100" workbookViewId="0">
      <selection sqref="A1:D1"/>
    </sheetView>
  </sheetViews>
  <sheetFormatPr baseColWidth="10" defaultRowHeight="14.25" x14ac:dyDescent="0.2"/>
  <cols>
    <col min="1" max="1" width="86.140625" style="52" customWidth="1"/>
    <col min="2" max="3" width="19.85546875" style="8" customWidth="1"/>
    <col min="4" max="4" width="19.85546875" style="49" customWidth="1"/>
    <col min="5" max="16384" width="11.42578125" style="4"/>
  </cols>
  <sheetData>
    <row r="1" spans="1:194" s="2" customFormat="1" ht="26.45" customHeight="1" thickBot="1" x14ac:dyDescent="0.25">
      <c r="A1" s="158" t="s">
        <v>0</v>
      </c>
      <c r="B1" s="159"/>
      <c r="C1" s="159"/>
      <c r="D1" s="160"/>
    </row>
    <row r="2" spans="1:194" s="2" customFormat="1" ht="15.75" customHeight="1" x14ac:dyDescent="0.2">
      <c r="A2" s="157" t="s">
        <v>10</v>
      </c>
      <c r="B2" s="157"/>
      <c r="C2" s="157"/>
      <c r="D2" s="157"/>
    </row>
    <row r="3" spans="1:194" ht="15.6" customHeight="1" thickBot="1" x14ac:dyDescent="0.25">
      <c r="A3" s="161"/>
      <c r="B3" s="161"/>
      <c r="C3" s="161"/>
      <c r="D3" s="161"/>
    </row>
    <row r="4" spans="1:194" ht="15.75" thickBot="1" x14ac:dyDescent="0.25">
      <c r="A4" s="110" t="s">
        <v>1</v>
      </c>
      <c r="B4" s="111">
        <v>2019</v>
      </c>
      <c r="C4" s="112">
        <v>2018</v>
      </c>
      <c r="D4" s="113" t="s">
        <v>66</v>
      </c>
    </row>
    <row r="5" spans="1:194" x14ac:dyDescent="0.2">
      <c r="A5" s="154" t="s">
        <v>2</v>
      </c>
      <c r="B5" s="35">
        <v>11000000</v>
      </c>
      <c r="C5" s="74">
        <v>11000000</v>
      </c>
      <c r="D5" s="5" t="s">
        <v>14</v>
      </c>
    </row>
    <row r="6" spans="1:194" x14ac:dyDescent="0.2">
      <c r="A6" s="155" t="s">
        <v>3</v>
      </c>
      <c r="B6" s="35">
        <v>9600000</v>
      </c>
      <c r="C6" s="74">
        <v>10105962</v>
      </c>
      <c r="D6" s="5">
        <f t="shared" ref="D6:D36" si="0">B6/C6-1</f>
        <v>-5.0065693894356667E-2</v>
      </c>
    </row>
    <row r="7" spans="1:194" x14ac:dyDescent="0.2">
      <c r="A7" s="155" t="s">
        <v>116</v>
      </c>
      <c r="B7" s="35">
        <v>6171964</v>
      </c>
      <c r="C7" s="74">
        <v>6067817</v>
      </c>
      <c r="D7" s="5">
        <f t="shared" si="0"/>
        <v>1.7163833385219096E-2</v>
      </c>
    </row>
    <row r="8" spans="1:194" x14ac:dyDescent="0.2">
      <c r="A8" s="154" t="s">
        <v>161</v>
      </c>
      <c r="B8" s="50">
        <v>3651616</v>
      </c>
      <c r="C8" s="126">
        <v>3286224</v>
      </c>
      <c r="D8" s="48">
        <f t="shared" si="0"/>
        <v>0.11118901206977982</v>
      </c>
    </row>
    <row r="9" spans="1:194" x14ac:dyDescent="0.2">
      <c r="A9" s="154" t="s">
        <v>56</v>
      </c>
      <c r="B9" s="35">
        <v>3273867</v>
      </c>
      <c r="C9" s="74">
        <v>3551544</v>
      </c>
      <c r="D9" s="5">
        <f t="shared" si="0"/>
        <v>-7.8184868327690671E-2</v>
      </c>
    </row>
    <row r="10" spans="1:194" x14ac:dyDescent="0.2">
      <c r="A10" s="155" t="s">
        <v>186</v>
      </c>
      <c r="B10" s="35">
        <v>2375782</v>
      </c>
      <c r="C10" s="74">
        <v>2213192</v>
      </c>
      <c r="D10" s="5">
        <f t="shared" si="0"/>
        <v>7.3464028425911598E-2</v>
      </c>
    </row>
    <row r="11" spans="1:194" x14ac:dyDescent="0.2">
      <c r="A11" s="154" t="s">
        <v>187</v>
      </c>
      <c r="B11" s="35">
        <v>1951290</v>
      </c>
      <c r="C11" s="74">
        <v>2092857</v>
      </c>
      <c r="D11" s="5">
        <f t="shared" si="0"/>
        <v>-6.764293977084912E-2</v>
      </c>
    </row>
    <row r="12" spans="1:194" x14ac:dyDescent="0.2">
      <c r="A12" s="155" t="s">
        <v>4</v>
      </c>
      <c r="B12" s="35">
        <v>1625126</v>
      </c>
      <c r="C12" s="74">
        <v>1698139</v>
      </c>
      <c r="D12" s="5">
        <f t="shared" si="0"/>
        <v>-4.299589138462756E-2</v>
      </c>
    </row>
    <row r="13" spans="1:194" x14ac:dyDescent="0.2">
      <c r="A13" s="155" t="s">
        <v>188</v>
      </c>
      <c r="B13" s="35">
        <v>1427330</v>
      </c>
      <c r="C13" s="74">
        <v>1270489</v>
      </c>
      <c r="D13" s="48">
        <f t="shared" si="0"/>
        <v>0.12344931754623611</v>
      </c>
    </row>
    <row r="14" spans="1:194" x14ac:dyDescent="0.2">
      <c r="A14" s="154" t="s">
        <v>189</v>
      </c>
      <c r="B14" s="35">
        <v>1392313</v>
      </c>
      <c r="C14" s="74">
        <v>1204000</v>
      </c>
      <c r="D14" s="48" t="s">
        <v>14</v>
      </c>
    </row>
    <row r="15" spans="1:194" x14ac:dyDescent="0.2">
      <c r="A15" s="154" t="s">
        <v>5</v>
      </c>
      <c r="B15" s="35">
        <v>1252095</v>
      </c>
      <c r="C15" s="74">
        <v>1208199</v>
      </c>
      <c r="D15" s="48">
        <f t="shared" si="0"/>
        <v>3.633176322774645E-2</v>
      </c>
    </row>
    <row r="16" spans="1:194" s="3" customFormat="1" x14ac:dyDescent="0.2">
      <c r="A16" s="154" t="s">
        <v>190</v>
      </c>
      <c r="B16" s="50">
        <v>1112423</v>
      </c>
      <c r="C16" s="126">
        <v>1261817</v>
      </c>
      <c r="D16" s="48">
        <f t="shared" si="0"/>
        <v>-0.11839593221521028</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row>
    <row r="17" spans="1:194" s="3" customFormat="1" x14ac:dyDescent="0.2">
      <c r="A17" s="155" t="s">
        <v>191</v>
      </c>
      <c r="B17" s="35">
        <v>1075187</v>
      </c>
      <c r="C17" s="74">
        <v>1101943</v>
      </c>
      <c r="D17" s="48">
        <f t="shared" si="0"/>
        <v>-2.4280747733775754E-2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row>
    <row r="18" spans="1:194" s="3" customFormat="1" x14ac:dyDescent="0.2">
      <c r="A18" s="155" t="s">
        <v>162</v>
      </c>
      <c r="B18" s="50">
        <v>1065799</v>
      </c>
      <c r="C18" s="126">
        <v>1143122</v>
      </c>
      <c r="D18" s="48">
        <f t="shared" si="0"/>
        <v>-6.7641948978324318E-2</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row>
    <row r="19" spans="1:194" s="3" customFormat="1" x14ac:dyDescent="0.2">
      <c r="A19" s="155" t="s">
        <v>57</v>
      </c>
      <c r="B19" s="35">
        <v>1029975</v>
      </c>
      <c r="C19" s="74">
        <v>1004287</v>
      </c>
      <c r="D19" s="48">
        <f t="shared" si="0"/>
        <v>2.5578345632274457E-2</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row>
    <row r="20" spans="1:194" s="3" customFormat="1" x14ac:dyDescent="0.2">
      <c r="A20" s="155" t="s">
        <v>192</v>
      </c>
      <c r="B20" s="35">
        <v>950000</v>
      </c>
      <c r="C20" s="74">
        <v>1200000</v>
      </c>
      <c r="D20" s="48">
        <f t="shared" si="0"/>
        <v>-0.20833333333333337</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row>
    <row r="21" spans="1:194" s="3" customFormat="1" x14ac:dyDescent="0.2">
      <c r="A21" s="154" t="s">
        <v>163</v>
      </c>
      <c r="B21" s="35">
        <v>890503</v>
      </c>
      <c r="C21" s="74">
        <v>859800</v>
      </c>
      <c r="D21" s="48">
        <f t="shared" si="0"/>
        <v>3.570946731798097E-2</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row>
    <row r="22" spans="1:194" s="3" customFormat="1" x14ac:dyDescent="0.2">
      <c r="A22" s="154" t="s">
        <v>6</v>
      </c>
      <c r="B22" s="35">
        <v>812177</v>
      </c>
      <c r="C22" s="74">
        <v>867856</v>
      </c>
      <c r="D22" s="48">
        <f t="shared" si="0"/>
        <v>-6.4156956914511176E-2</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row>
    <row r="23" spans="1:194" s="3" customFormat="1" x14ac:dyDescent="0.2">
      <c r="A23" s="154" t="s">
        <v>193</v>
      </c>
      <c r="B23" s="35">
        <v>700547</v>
      </c>
      <c r="C23" s="74">
        <v>607610</v>
      </c>
      <c r="D23" s="48">
        <f t="shared" si="0"/>
        <v>0.15295502049011711</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row>
    <row r="24" spans="1:194" s="3" customFormat="1" ht="15" thickBot="1" x14ac:dyDescent="0.25">
      <c r="A24" s="154" t="s">
        <v>194</v>
      </c>
      <c r="B24" s="6">
        <v>601900</v>
      </c>
      <c r="C24" s="135">
        <v>478583</v>
      </c>
      <c r="D24" s="48">
        <f t="shared" si="0"/>
        <v>0.25767108317679477</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row>
    <row r="25" spans="1:194" s="3" customFormat="1" x14ac:dyDescent="0.2">
      <c r="A25" s="45" t="s">
        <v>67</v>
      </c>
      <c r="B25" s="46">
        <v>567706</v>
      </c>
      <c r="C25" s="46">
        <v>547923</v>
      </c>
      <c r="D25" s="47">
        <f>B25/C25-1</f>
        <v>3.6105438172882032E-2</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row>
    <row r="26" spans="1:194" s="3" customFormat="1" x14ac:dyDescent="0.2">
      <c r="A26" s="155" t="s">
        <v>195</v>
      </c>
      <c r="B26" s="6">
        <v>525594</v>
      </c>
      <c r="C26" s="135">
        <v>459876</v>
      </c>
      <c r="D26" s="48">
        <f t="shared" si="0"/>
        <v>0.14290373926884636</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row>
    <row r="27" spans="1:194" s="3" customFormat="1" x14ac:dyDescent="0.2">
      <c r="A27" s="154" t="s">
        <v>196</v>
      </c>
      <c r="B27" s="35">
        <v>584056</v>
      </c>
      <c r="C27" s="74">
        <v>720615</v>
      </c>
      <c r="D27" s="48">
        <f t="shared" si="0"/>
        <v>-0.18950341028149564</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row>
    <row r="28" spans="1:194" s="3" customFormat="1" x14ac:dyDescent="0.2">
      <c r="A28" s="154" t="s">
        <v>47</v>
      </c>
      <c r="B28" s="35">
        <v>570650</v>
      </c>
      <c r="C28" s="74">
        <v>580298</v>
      </c>
      <c r="D28" s="48">
        <f t="shared" si="0"/>
        <v>-1.6625940465071376E-2</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row>
    <row r="29" spans="1:194" s="3" customFormat="1" x14ac:dyDescent="0.2">
      <c r="A29" s="154" t="s">
        <v>164</v>
      </c>
      <c r="B29" s="35">
        <v>567706</v>
      </c>
      <c r="C29" s="74">
        <v>547923</v>
      </c>
      <c r="D29" s="48">
        <f t="shared" si="0"/>
        <v>3.6105438172882032E-2</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row>
    <row r="30" spans="1:194" s="3" customFormat="1" x14ac:dyDescent="0.2">
      <c r="A30" s="155" t="s">
        <v>197</v>
      </c>
      <c r="B30" s="7">
        <v>544773</v>
      </c>
      <c r="C30" s="75">
        <v>474000</v>
      </c>
      <c r="D30" s="48">
        <f t="shared" si="0"/>
        <v>0.14931012658227849</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row>
    <row r="31" spans="1:194" s="3" customFormat="1" x14ac:dyDescent="0.2">
      <c r="A31" s="155" t="s">
        <v>198</v>
      </c>
      <c r="B31" s="7">
        <v>511645</v>
      </c>
      <c r="C31" s="75">
        <v>440236</v>
      </c>
      <c r="D31" s="48">
        <f t="shared" si="0"/>
        <v>0.16220618032146383</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row>
    <row r="32" spans="1:194" s="3" customFormat="1" x14ac:dyDescent="0.2">
      <c r="A32" s="155" t="s">
        <v>199</v>
      </c>
      <c r="B32" s="7">
        <v>457125</v>
      </c>
      <c r="C32" s="75">
        <v>326518</v>
      </c>
      <c r="D32" s="48">
        <f t="shared" si="0"/>
        <v>0.39999938747634123</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row>
    <row r="33" spans="1:194" s="3" customFormat="1" x14ac:dyDescent="0.2">
      <c r="A33" s="156" t="s">
        <v>200</v>
      </c>
      <c r="B33" s="7">
        <v>413029</v>
      </c>
      <c r="C33" s="75">
        <v>258282</v>
      </c>
      <c r="D33" s="48">
        <f t="shared" si="0"/>
        <v>0.59913970001781003</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row>
    <row r="34" spans="1:194" s="3" customFormat="1" x14ac:dyDescent="0.2">
      <c r="A34" s="156" t="s">
        <v>58</v>
      </c>
      <c r="B34" s="7">
        <v>385000</v>
      </c>
      <c r="C34" s="75">
        <v>400000</v>
      </c>
      <c r="D34" s="48">
        <f t="shared" si="0"/>
        <v>-3.7499999999999978E-2</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row>
    <row r="35" spans="1:194" x14ac:dyDescent="0.2">
      <c r="A35" s="155" t="s">
        <v>201</v>
      </c>
      <c r="B35" s="7">
        <v>357186</v>
      </c>
      <c r="C35" s="75">
        <v>423318</v>
      </c>
      <c r="D35" s="48">
        <f t="shared" si="0"/>
        <v>-0.1562229813048347</v>
      </c>
    </row>
    <row r="36" spans="1:194" x14ac:dyDescent="0.2">
      <c r="A36" s="156" t="s">
        <v>202</v>
      </c>
      <c r="B36" s="7">
        <v>355000</v>
      </c>
      <c r="C36" s="75">
        <v>401000</v>
      </c>
      <c r="D36" s="48">
        <f t="shared" si="0"/>
        <v>-0.11471321695760595</v>
      </c>
    </row>
    <row r="37" spans="1:194" x14ac:dyDescent="0.2">
      <c r="A37" s="155" t="s">
        <v>203</v>
      </c>
      <c r="B37" s="6">
        <v>289467</v>
      </c>
      <c r="C37" s="135">
        <v>537085</v>
      </c>
      <c r="D37" s="48" t="s">
        <v>14</v>
      </c>
    </row>
    <row r="38" spans="1:194" x14ac:dyDescent="0.2">
      <c r="A38" s="155" t="s">
        <v>212</v>
      </c>
      <c r="B38" s="7">
        <v>277213</v>
      </c>
      <c r="C38" s="75">
        <v>245000</v>
      </c>
      <c r="D38" s="48">
        <f>B38/C38-1</f>
        <v>0.13148163265306123</v>
      </c>
    </row>
    <row r="39" spans="1:194" x14ac:dyDescent="0.2">
      <c r="A39" s="156" t="s">
        <v>48</v>
      </c>
      <c r="B39" s="7">
        <v>266854</v>
      </c>
      <c r="C39" s="75">
        <v>294389</v>
      </c>
      <c r="D39" s="48">
        <f>B39/C39-1</f>
        <v>-9.353270672477576E-2</v>
      </c>
    </row>
    <row r="40" spans="1:194" x14ac:dyDescent="0.2">
      <c r="A40" s="155" t="s">
        <v>213</v>
      </c>
      <c r="B40" s="7">
        <v>216111</v>
      </c>
      <c r="C40" s="75">
        <v>158687</v>
      </c>
      <c r="D40" s="48">
        <f>B40/C40-1</f>
        <v>0.36186959234215776</v>
      </c>
    </row>
    <row r="41" spans="1:194" x14ac:dyDescent="0.2">
      <c r="A41" s="155" t="s">
        <v>214</v>
      </c>
      <c r="B41" s="7">
        <v>204566</v>
      </c>
      <c r="C41" s="75">
        <v>242643</v>
      </c>
      <c r="D41" s="48">
        <f>(B41-C41)/(C41)</f>
        <v>-0.1569260188837098</v>
      </c>
    </row>
    <row r="42" spans="1:194" x14ac:dyDescent="0.2">
      <c r="A42" s="154" t="s">
        <v>165</v>
      </c>
      <c r="B42" s="7">
        <v>175701</v>
      </c>
      <c r="C42" s="75">
        <v>173112</v>
      </c>
      <c r="D42" s="48">
        <f>B42/C42-1</f>
        <v>1.4955635657839972E-2</v>
      </c>
    </row>
    <row r="43" spans="1:194" x14ac:dyDescent="0.2">
      <c r="A43" s="155" t="s">
        <v>215</v>
      </c>
      <c r="B43" s="6">
        <v>161493</v>
      </c>
      <c r="C43" s="135">
        <v>57822</v>
      </c>
      <c r="D43" s="48">
        <f>B43/C43-1</f>
        <v>1.7929334855245407</v>
      </c>
    </row>
    <row r="44" spans="1:194" x14ac:dyDescent="0.2">
      <c r="A44" s="154" t="s">
        <v>216</v>
      </c>
      <c r="B44" s="141">
        <v>154663</v>
      </c>
      <c r="C44" s="142">
        <v>62132</v>
      </c>
      <c r="D44" s="48" t="s">
        <v>14</v>
      </c>
    </row>
    <row r="45" spans="1:194" x14ac:dyDescent="0.2">
      <c r="A45" s="154" t="s">
        <v>217</v>
      </c>
      <c r="B45" s="6">
        <v>135100</v>
      </c>
      <c r="C45" s="135">
        <v>85722</v>
      </c>
      <c r="D45" s="48">
        <f>B45/C45-1</f>
        <v>0.57602482443246772</v>
      </c>
    </row>
    <row r="46" spans="1:194" x14ac:dyDescent="0.2">
      <c r="A46" s="154" t="s">
        <v>218</v>
      </c>
      <c r="B46" s="7">
        <v>132939</v>
      </c>
      <c r="C46" s="75">
        <v>196056</v>
      </c>
      <c r="D46" s="48">
        <f>B46/C46-1</f>
        <v>-0.32193352919574003</v>
      </c>
    </row>
    <row r="47" spans="1:194" x14ac:dyDescent="0.2">
      <c r="A47" s="154" t="s">
        <v>219</v>
      </c>
      <c r="B47" s="7">
        <v>130000</v>
      </c>
      <c r="C47" s="75">
        <v>170000</v>
      </c>
      <c r="D47" s="48">
        <f>B47/C47-1</f>
        <v>-0.23529411764705888</v>
      </c>
    </row>
    <row r="48" spans="1:194" x14ac:dyDescent="0.2">
      <c r="A48" s="154" t="s">
        <v>204</v>
      </c>
      <c r="B48" s="7">
        <v>124860</v>
      </c>
      <c r="C48" s="144">
        <v>112518</v>
      </c>
      <c r="D48" s="151">
        <f>B48/C48-1</f>
        <v>0.10968911640804135</v>
      </c>
    </row>
    <row r="49" spans="1:4" x14ac:dyDescent="0.2">
      <c r="A49" s="154" t="s">
        <v>117</v>
      </c>
      <c r="B49" s="6">
        <v>80000</v>
      </c>
      <c r="C49" s="134">
        <v>80000</v>
      </c>
      <c r="D49" s="151" t="s">
        <v>14</v>
      </c>
    </row>
    <row r="50" spans="1:4" x14ac:dyDescent="0.2">
      <c r="A50" s="155" t="s">
        <v>7</v>
      </c>
      <c r="B50" s="6">
        <v>75000</v>
      </c>
      <c r="C50" s="134">
        <v>80299</v>
      </c>
      <c r="D50" s="151">
        <f>B50/C50-1</f>
        <v>-6.5990859163875037E-2</v>
      </c>
    </row>
    <row r="51" spans="1:4" x14ac:dyDescent="0.2">
      <c r="A51" s="155" t="s">
        <v>62</v>
      </c>
      <c r="B51" s="6">
        <v>66307</v>
      </c>
      <c r="C51" s="135">
        <v>67570</v>
      </c>
      <c r="D51" s="48">
        <f>B51/C51-1</f>
        <v>-1.8691727097824518E-2</v>
      </c>
    </row>
    <row r="52" spans="1:4" x14ac:dyDescent="0.2">
      <c r="A52" s="154" t="s">
        <v>205</v>
      </c>
      <c r="B52" s="7">
        <v>58016</v>
      </c>
      <c r="C52" s="75">
        <v>175675</v>
      </c>
      <c r="D52" s="48" t="s">
        <v>14</v>
      </c>
    </row>
    <row r="53" spans="1:4" x14ac:dyDescent="0.2">
      <c r="A53" s="154" t="s">
        <v>118</v>
      </c>
      <c r="B53" s="145">
        <v>55071</v>
      </c>
      <c r="C53" s="142">
        <v>54881</v>
      </c>
      <c r="D53" s="48">
        <f>B53/C53-1</f>
        <v>3.4620360416173224E-3</v>
      </c>
    </row>
    <row r="54" spans="1:4" x14ac:dyDescent="0.2">
      <c r="A54" s="154" t="s">
        <v>206</v>
      </c>
      <c r="B54" s="144">
        <v>53704</v>
      </c>
      <c r="C54" s="75">
        <v>127038</v>
      </c>
      <c r="D54" s="48" t="s">
        <v>14</v>
      </c>
    </row>
    <row r="55" spans="1:4" x14ac:dyDescent="0.2">
      <c r="A55" s="154" t="s">
        <v>207</v>
      </c>
      <c r="B55" s="6">
        <v>49570</v>
      </c>
      <c r="C55" s="135">
        <v>7168</v>
      </c>
      <c r="D55" s="48" t="s">
        <v>14</v>
      </c>
    </row>
    <row r="56" spans="1:4" x14ac:dyDescent="0.2">
      <c r="A56" s="155" t="s">
        <v>208</v>
      </c>
      <c r="B56" s="6">
        <v>46830</v>
      </c>
      <c r="C56" s="135">
        <v>94000</v>
      </c>
      <c r="D56" s="48" t="s">
        <v>14</v>
      </c>
    </row>
    <row r="57" spans="1:4" x14ac:dyDescent="0.2">
      <c r="A57" s="155" t="s">
        <v>209</v>
      </c>
      <c r="B57" s="6">
        <v>38787</v>
      </c>
      <c r="C57" s="135">
        <v>32564</v>
      </c>
      <c r="D57" s="48">
        <f>B57/C57-1</f>
        <v>0.19110060189165945</v>
      </c>
    </row>
    <row r="58" spans="1:4" x14ac:dyDescent="0.2">
      <c r="A58" s="155" t="s">
        <v>210</v>
      </c>
      <c r="B58" s="6">
        <v>28284</v>
      </c>
      <c r="C58" s="135">
        <v>12556</v>
      </c>
      <c r="D58" s="48" t="s">
        <v>14</v>
      </c>
    </row>
    <row r="59" spans="1:4" x14ac:dyDescent="0.2">
      <c r="A59" s="155" t="s">
        <v>211</v>
      </c>
      <c r="B59" s="7">
        <v>25417</v>
      </c>
      <c r="C59" s="75">
        <v>156160</v>
      </c>
      <c r="D59" s="48" t="s">
        <v>14</v>
      </c>
    </row>
    <row r="60" spans="1:4" ht="15" thickBot="1" x14ac:dyDescent="0.25">
      <c r="A60" s="155" t="s">
        <v>63</v>
      </c>
      <c r="B60" s="7">
        <v>21657</v>
      </c>
      <c r="C60" s="75">
        <v>20411</v>
      </c>
      <c r="D60" s="48">
        <f>B60/C60-1</f>
        <v>6.104551467346031E-2</v>
      </c>
    </row>
    <row r="61" spans="1:4" x14ac:dyDescent="0.2">
      <c r="A61" s="162"/>
      <c r="B61" s="162"/>
      <c r="C61" s="162"/>
      <c r="D61" s="162"/>
    </row>
    <row r="62" spans="1:4" ht="12.75" x14ac:dyDescent="0.2">
      <c r="A62" s="163" t="s">
        <v>8</v>
      </c>
      <c r="B62" s="163"/>
      <c r="C62" s="163"/>
      <c r="D62" s="163"/>
    </row>
    <row r="63" spans="1:4" ht="12.75" x14ac:dyDescent="0.2">
      <c r="A63" s="163" t="s">
        <v>9</v>
      </c>
      <c r="B63" s="163"/>
      <c r="C63" s="163"/>
      <c r="D63" s="163"/>
    </row>
    <row r="64" spans="1:4" ht="12.75" x14ac:dyDescent="0.2">
      <c r="A64" s="65" t="s">
        <v>28</v>
      </c>
      <c r="B64" s="65"/>
      <c r="C64" s="65"/>
      <c r="D64" s="65"/>
    </row>
    <row r="65" spans="1:4" ht="12.75" x14ac:dyDescent="0.2">
      <c r="A65" s="99"/>
      <c r="B65" s="99"/>
      <c r="C65" s="99"/>
      <c r="D65" s="99"/>
    </row>
    <row r="66" spans="1:4" ht="12.75" x14ac:dyDescent="0.2">
      <c r="A66" s="140" t="s">
        <v>166</v>
      </c>
      <c r="B66" s="84"/>
      <c r="C66" s="84"/>
      <c r="D66" s="84"/>
    </row>
    <row r="67" spans="1:4" ht="12.75" customHeight="1" x14ac:dyDescent="0.2">
      <c r="A67" s="143" t="s">
        <v>229</v>
      </c>
      <c r="B67" s="84"/>
      <c r="C67" s="84"/>
      <c r="D67" s="84"/>
    </row>
    <row r="68" spans="1:4" s="10" customFormat="1" ht="12.75" x14ac:dyDescent="0.2">
      <c r="A68" s="146" t="s">
        <v>221</v>
      </c>
      <c r="B68" s="146"/>
      <c r="C68" s="146"/>
      <c r="D68" s="146"/>
    </row>
    <row r="69" spans="1:4" s="10" customFormat="1" ht="14.25" customHeight="1" x14ac:dyDescent="0.2">
      <c r="A69" s="148" t="s">
        <v>222</v>
      </c>
      <c r="B69" s="147"/>
      <c r="C69" s="85"/>
      <c r="D69" s="85"/>
    </row>
    <row r="70" spans="1:4" s="10" customFormat="1" ht="14.25" customHeight="1" x14ac:dyDescent="0.2">
      <c r="A70" s="150" t="s">
        <v>230</v>
      </c>
      <c r="B70" s="149"/>
      <c r="C70" s="149"/>
      <c r="D70" s="149"/>
    </row>
    <row r="71" spans="1:4" s="10" customFormat="1" ht="14.25" customHeight="1" x14ac:dyDescent="0.2">
      <c r="A71" s="143" t="s">
        <v>223</v>
      </c>
      <c r="B71" s="143"/>
      <c r="C71" s="143"/>
      <c r="D71" s="143"/>
    </row>
    <row r="72" spans="1:4" s="10" customFormat="1" ht="14.25" customHeight="1" x14ac:dyDescent="0.2">
      <c r="A72" s="143" t="s">
        <v>224</v>
      </c>
      <c r="B72" s="84"/>
      <c r="C72" s="84"/>
      <c r="D72" s="84"/>
    </row>
    <row r="73" spans="1:4" s="10" customFormat="1" ht="14.25" customHeight="1" x14ac:dyDescent="0.2">
      <c r="A73" s="143" t="s">
        <v>225</v>
      </c>
      <c r="B73" s="84"/>
      <c r="C73" s="84"/>
      <c r="D73" s="84"/>
    </row>
    <row r="74" spans="1:4" s="85" customFormat="1" ht="14.25" customHeight="1" x14ac:dyDescent="0.2">
      <c r="A74" s="143" t="s">
        <v>226</v>
      </c>
      <c r="B74" s="84"/>
      <c r="C74" s="84"/>
      <c r="D74" s="84"/>
    </row>
    <row r="75" spans="1:4" s="85" customFormat="1" ht="14.25" customHeight="1" x14ac:dyDescent="0.2">
      <c r="A75" s="143" t="s">
        <v>227</v>
      </c>
      <c r="B75" s="84"/>
      <c r="C75" s="84"/>
      <c r="D75" s="84"/>
    </row>
    <row r="76" spans="1:4" s="85" customFormat="1" ht="15.75" customHeight="1" x14ac:dyDescent="0.2">
      <c r="A76" s="143" t="s">
        <v>228</v>
      </c>
      <c r="B76" s="84"/>
      <c r="C76" s="84"/>
      <c r="D76" s="84"/>
    </row>
    <row r="77" spans="1:4" s="10" customFormat="1" ht="18" customHeight="1" x14ac:dyDescent="0.2">
      <c r="A77" s="143" t="s">
        <v>234</v>
      </c>
      <c r="B77" s="84"/>
      <c r="C77" s="84"/>
      <c r="D77" s="84"/>
    </row>
    <row r="78" spans="1:4" s="85" customFormat="1" ht="16.5" customHeight="1" x14ac:dyDescent="0.2">
      <c r="A78" s="143" t="s">
        <v>259</v>
      </c>
      <c r="B78" s="84"/>
      <c r="C78" s="84"/>
      <c r="D78" s="84"/>
    </row>
    <row r="79" spans="1:4" s="85" customFormat="1" ht="14.25" customHeight="1" x14ac:dyDescent="0.2">
      <c r="A79" s="143" t="s">
        <v>235</v>
      </c>
      <c r="B79" s="84"/>
      <c r="C79" s="84"/>
      <c r="D79" s="84"/>
    </row>
    <row r="80" spans="1:4" s="85" customFormat="1" ht="14.25" customHeight="1" x14ac:dyDescent="0.2">
      <c r="A80" s="146" t="s">
        <v>236</v>
      </c>
      <c r="B80" s="117"/>
      <c r="C80" s="117"/>
      <c r="D80" s="117"/>
    </row>
    <row r="81" spans="1:4" s="85" customFormat="1" ht="14.25" customHeight="1" x14ac:dyDescent="0.2">
      <c r="A81" s="146" t="s">
        <v>237</v>
      </c>
      <c r="B81" s="117"/>
      <c r="C81" s="117"/>
      <c r="D81" s="117"/>
    </row>
    <row r="82" spans="1:4" s="85" customFormat="1" ht="14.25" customHeight="1" x14ac:dyDescent="0.2">
      <c r="A82" s="88" t="s">
        <v>238</v>
      </c>
      <c r="B82" s="88"/>
      <c r="C82" s="152"/>
      <c r="D82" s="84"/>
    </row>
    <row r="83" spans="1:4" s="85" customFormat="1" ht="14.25" customHeight="1" x14ac:dyDescent="0.2">
      <c r="A83" s="143" t="s">
        <v>239</v>
      </c>
      <c r="B83" s="84"/>
      <c r="C83" s="84"/>
      <c r="D83" s="84"/>
    </row>
    <row r="84" spans="1:4" s="85" customFormat="1" ht="14.25" customHeight="1" x14ac:dyDescent="0.2">
      <c r="A84" s="143" t="s">
        <v>240</v>
      </c>
      <c r="B84" s="84"/>
      <c r="C84" s="84"/>
      <c r="D84" s="84"/>
    </row>
    <row r="85" spans="1:4" s="85" customFormat="1" ht="15.6" customHeight="1" x14ac:dyDescent="0.2">
      <c r="A85" s="143" t="s">
        <v>241</v>
      </c>
      <c r="B85" s="84"/>
      <c r="C85" s="84"/>
      <c r="D85" s="84"/>
    </row>
    <row r="86" spans="1:4" s="85" customFormat="1" ht="15.6" customHeight="1" x14ac:dyDescent="0.2">
      <c r="A86" s="143" t="s">
        <v>220</v>
      </c>
      <c r="B86" s="84"/>
      <c r="C86" s="84"/>
      <c r="D86" s="84"/>
    </row>
    <row r="87" spans="1:4" s="85" customFormat="1" ht="15.6" customHeight="1" x14ac:dyDescent="0.2">
      <c r="A87" s="143" t="s">
        <v>242</v>
      </c>
      <c r="B87" s="84"/>
      <c r="C87" s="84"/>
      <c r="D87" s="84"/>
    </row>
    <row r="88" spans="1:4" s="85" customFormat="1" ht="15.6" customHeight="1" x14ac:dyDescent="0.2">
      <c r="A88" s="82" t="s">
        <v>243</v>
      </c>
      <c r="B88" s="84"/>
      <c r="C88" s="84"/>
      <c r="D88" s="84"/>
    </row>
    <row r="89" spans="1:4" s="85" customFormat="1" ht="15" customHeight="1" x14ac:dyDescent="0.2">
      <c r="A89" s="82" t="s">
        <v>244</v>
      </c>
      <c r="B89" s="84"/>
      <c r="C89" s="84"/>
      <c r="D89" s="84"/>
    </row>
    <row r="90" spans="1:4" s="85" customFormat="1" ht="15.6" customHeight="1" x14ac:dyDescent="0.2">
      <c r="A90" s="82" t="s">
        <v>245</v>
      </c>
      <c r="B90" s="84"/>
      <c r="C90" s="84"/>
      <c r="D90" s="84"/>
    </row>
    <row r="91" spans="1:4" s="85" customFormat="1" ht="15" customHeight="1" x14ac:dyDescent="0.2">
      <c r="A91" s="82" t="s">
        <v>246</v>
      </c>
      <c r="B91" s="133"/>
      <c r="C91" s="133"/>
      <c r="D91" s="133"/>
    </row>
    <row r="92" spans="1:4" s="85" customFormat="1" ht="15" customHeight="1" x14ac:dyDescent="0.2">
      <c r="A92" s="82" t="s">
        <v>247</v>
      </c>
      <c r="B92" s="133"/>
      <c r="C92" s="133"/>
      <c r="D92" s="133"/>
    </row>
    <row r="93" spans="1:4" s="85" customFormat="1" ht="15" customHeight="1" x14ac:dyDescent="0.2">
      <c r="A93" s="153" t="s">
        <v>248</v>
      </c>
      <c r="B93" s="133"/>
      <c r="C93" s="133"/>
      <c r="D93" s="133"/>
    </row>
    <row r="94" spans="1:4" s="85" customFormat="1" ht="15" customHeight="1" x14ac:dyDescent="0.2">
      <c r="A94" s="82" t="s">
        <v>249</v>
      </c>
      <c r="B94" s="133"/>
      <c r="C94" s="133"/>
      <c r="D94" s="133"/>
    </row>
    <row r="95" spans="1:4" s="85" customFormat="1" ht="15" customHeight="1" x14ac:dyDescent="0.2">
      <c r="A95" s="82" t="s">
        <v>250</v>
      </c>
      <c r="B95" s="133"/>
      <c r="C95" s="133"/>
      <c r="D95" s="133"/>
    </row>
    <row r="96" spans="1:4" s="85" customFormat="1" ht="15" customHeight="1" x14ac:dyDescent="0.2">
      <c r="A96" s="82" t="s">
        <v>251</v>
      </c>
      <c r="B96" s="133"/>
      <c r="C96" s="133"/>
      <c r="D96" s="133"/>
    </row>
    <row r="97" spans="1:4" s="85" customFormat="1" ht="15" customHeight="1" x14ac:dyDescent="0.2">
      <c r="A97" s="82" t="s">
        <v>252</v>
      </c>
      <c r="B97" s="133"/>
      <c r="C97" s="133"/>
      <c r="D97" s="133"/>
    </row>
    <row r="98" spans="1:4" s="85" customFormat="1" ht="15" customHeight="1" x14ac:dyDescent="0.2">
      <c r="A98" s="82" t="s">
        <v>253</v>
      </c>
      <c r="B98" s="133"/>
      <c r="C98" s="133"/>
      <c r="D98" s="133"/>
    </row>
    <row r="99" spans="1:4" s="85" customFormat="1" ht="15" customHeight="1" x14ac:dyDescent="0.2">
      <c r="A99" s="82" t="s">
        <v>254</v>
      </c>
      <c r="B99" s="133"/>
      <c r="C99" s="133"/>
      <c r="D99" s="133"/>
    </row>
    <row r="100" spans="1:4" s="85" customFormat="1" ht="15" customHeight="1" x14ac:dyDescent="0.2">
      <c r="A100" s="82" t="s">
        <v>255</v>
      </c>
      <c r="B100" s="133"/>
      <c r="C100" s="133"/>
      <c r="D100" s="133"/>
    </row>
    <row r="101" spans="1:4" s="85" customFormat="1" ht="15.6" customHeight="1" x14ac:dyDescent="0.2">
      <c r="A101" s="72" t="s">
        <v>256</v>
      </c>
      <c r="B101" s="133"/>
      <c r="C101" s="133"/>
      <c r="D101" s="133"/>
    </row>
    <row r="102" spans="1:4" s="85" customFormat="1" ht="15.6" customHeight="1" thickBot="1" x14ac:dyDescent="0.25">
      <c r="A102" s="12"/>
      <c r="B102" s="12"/>
      <c r="C102" s="12"/>
      <c r="D102" s="12"/>
    </row>
    <row r="103" spans="1:4" ht="15.6" customHeight="1" thickBot="1" x14ac:dyDescent="0.25">
      <c r="A103" s="110" t="s">
        <v>11</v>
      </c>
      <c r="B103" s="111">
        <v>2019</v>
      </c>
      <c r="C103" s="111">
        <v>2018</v>
      </c>
      <c r="D103" s="113" t="s">
        <v>66</v>
      </c>
    </row>
    <row r="104" spans="1:4" ht="15.6" customHeight="1" x14ac:dyDescent="0.2">
      <c r="A104" s="14" t="s">
        <v>59</v>
      </c>
      <c r="B104" s="50">
        <v>15000000</v>
      </c>
      <c r="C104" s="50">
        <v>15141000</v>
      </c>
      <c r="D104" s="125">
        <f t="shared" ref="D104:D111" si="1">B104/C104-1</f>
        <v>-9.3124628492173844E-3</v>
      </c>
    </row>
    <row r="105" spans="1:4" ht="15.6" customHeight="1" x14ac:dyDescent="0.2">
      <c r="A105" s="14" t="s">
        <v>50</v>
      </c>
      <c r="B105" s="15">
        <v>7100000</v>
      </c>
      <c r="C105" s="15">
        <v>6400000</v>
      </c>
      <c r="D105" s="16">
        <f t="shared" si="1"/>
        <v>0.109375</v>
      </c>
    </row>
    <row r="106" spans="1:4" ht="15.6" customHeight="1" x14ac:dyDescent="0.2">
      <c r="A106" s="14" t="s">
        <v>231</v>
      </c>
      <c r="B106" s="15">
        <v>1000000</v>
      </c>
      <c r="C106" s="15">
        <v>1000000</v>
      </c>
      <c r="D106" s="9" t="s">
        <v>14</v>
      </c>
    </row>
    <row r="107" spans="1:4" ht="15.6" customHeight="1" x14ac:dyDescent="0.2">
      <c r="A107" s="14" t="s">
        <v>12</v>
      </c>
      <c r="B107" s="15">
        <v>539592</v>
      </c>
      <c r="C107" s="15">
        <v>515722</v>
      </c>
      <c r="D107" s="16">
        <f t="shared" si="1"/>
        <v>4.6284626213347391E-2</v>
      </c>
    </row>
    <row r="108" spans="1:4" ht="15.6" customHeight="1" x14ac:dyDescent="0.2">
      <c r="A108" s="14" t="s">
        <v>232</v>
      </c>
      <c r="B108" s="17">
        <v>375000</v>
      </c>
      <c r="C108" s="17">
        <v>350000</v>
      </c>
      <c r="D108" s="9">
        <f t="shared" si="1"/>
        <v>7.1428571428571397E-2</v>
      </c>
    </row>
    <row r="109" spans="1:4" ht="15.6" customHeight="1" x14ac:dyDescent="0.2">
      <c r="A109" s="14" t="s">
        <v>13</v>
      </c>
      <c r="B109" s="17">
        <v>315000</v>
      </c>
      <c r="C109" s="17">
        <v>317300</v>
      </c>
      <c r="D109" s="9">
        <f t="shared" si="1"/>
        <v>-7.2486605735896381E-3</v>
      </c>
    </row>
    <row r="110" spans="1:4" ht="15.6" customHeight="1" x14ac:dyDescent="0.2">
      <c r="A110" s="14" t="s">
        <v>98</v>
      </c>
      <c r="B110" s="15">
        <v>118970</v>
      </c>
      <c r="C110" s="15">
        <v>85000</v>
      </c>
      <c r="D110" s="16">
        <f t="shared" si="1"/>
        <v>0.39964705882352947</v>
      </c>
    </row>
    <row r="111" spans="1:4" x14ac:dyDescent="0.2">
      <c r="A111" s="58" t="s">
        <v>99</v>
      </c>
      <c r="B111" s="124">
        <v>100000</v>
      </c>
      <c r="C111" s="124">
        <v>120000</v>
      </c>
      <c r="D111" s="123">
        <f t="shared" si="1"/>
        <v>-0.16666666666666663</v>
      </c>
    </row>
    <row r="112" spans="1:4" x14ac:dyDescent="0.2">
      <c r="A112" s="14" t="s">
        <v>100</v>
      </c>
      <c r="B112" s="15">
        <v>55902</v>
      </c>
      <c r="C112" s="15">
        <v>67934</v>
      </c>
      <c r="D112" s="16">
        <f>B112/C112-1</f>
        <v>-0.17711308034268558</v>
      </c>
    </row>
    <row r="113" spans="1:225" s="3" customFormat="1" x14ac:dyDescent="0.2">
      <c r="A113" s="14" t="s">
        <v>15</v>
      </c>
      <c r="B113" s="15">
        <v>39471</v>
      </c>
      <c r="C113" s="15">
        <v>43506</v>
      </c>
      <c r="D113" s="16">
        <f>B113/C113-1</f>
        <v>-9.2745828161632904E-2</v>
      </c>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row>
    <row r="114" spans="1:225" s="3" customFormat="1" x14ac:dyDescent="0.2">
      <c r="A114" s="14" t="s">
        <v>101</v>
      </c>
      <c r="B114" s="50">
        <v>31310</v>
      </c>
      <c r="C114" s="50">
        <v>9552</v>
      </c>
      <c r="D114" s="9" t="s">
        <v>14</v>
      </c>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row>
    <row r="115" spans="1:225" s="3" customFormat="1" x14ac:dyDescent="0.2">
      <c r="A115" s="14" t="s">
        <v>102</v>
      </c>
      <c r="B115" s="15">
        <v>24242</v>
      </c>
      <c r="C115" s="15">
        <v>19542</v>
      </c>
      <c r="D115" s="16">
        <f>B115/C115-1</f>
        <v>0.24050762460341835</v>
      </c>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row>
    <row r="116" spans="1:225" s="3" customFormat="1" x14ac:dyDescent="0.2">
      <c r="A116" s="58" t="s">
        <v>167</v>
      </c>
      <c r="B116" s="70">
        <v>20237</v>
      </c>
      <c r="C116" s="70">
        <v>18255</v>
      </c>
      <c r="D116" s="71">
        <f>B116/C116-1</f>
        <v>0.10857299370035611</v>
      </c>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row>
    <row r="117" spans="1:225" ht="15.6" customHeight="1" x14ac:dyDescent="0.2">
      <c r="A117" s="58" t="s">
        <v>103</v>
      </c>
      <c r="B117" s="70">
        <v>15277</v>
      </c>
      <c r="C117" s="70">
        <v>15833</v>
      </c>
      <c r="D117" s="71">
        <f>B117/C117-1</f>
        <v>-3.5116528769026711E-2</v>
      </c>
    </row>
    <row r="118" spans="1:225" s="3" customFormat="1" x14ac:dyDescent="0.2">
      <c r="A118" s="14" t="s">
        <v>97</v>
      </c>
      <c r="B118" s="17" t="s">
        <v>72</v>
      </c>
      <c r="C118" s="15">
        <v>15000</v>
      </c>
      <c r="D118" s="9" t="s">
        <v>14</v>
      </c>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row>
    <row r="119" spans="1:225" s="3" customFormat="1" x14ac:dyDescent="0.2">
      <c r="A119" s="58" t="s">
        <v>168</v>
      </c>
      <c r="B119" s="70">
        <v>15181</v>
      </c>
      <c r="C119" s="70">
        <v>10884</v>
      </c>
      <c r="D119" s="71">
        <f>B119/C119-1</f>
        <v>0.39479970599044467</v>
      </c>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row>
    <row r="120" spans="1:225" s="3" customFormat="1" x14ac:dyDescent="0.2">
      <c r="A120" s="58" t="s">
        <v>171</v>
      </c>
      <c r="B120" s="70">
        <v>14972</v>
      </c>
      <c r="C120" s="70">
        <v>10194</v>
      </c>
      <c r="D120" s="71">
        <f>B120/C120-1</f>
        <v>0.46870708259760652</v>
      </c>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row>
    <row r="121" spans="1:225" s="3" customFormat="1" x14ac:dyDescent="0.2">
      <c r="A121" s="58" t="s">
        <v>184</v>
      </c>
      <c r="B121" s="83">
        <v>10476</v>
      </c>
      <c r="C121" s="83">
        <v>12160</v>
      </c>
      <c r="D121" s="71">
        <f>B121/C121-1</f>
        <v>-0.13848684210526319</v>
      </c>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row>
    <row r="122" spans="1:225" s="3" customFormat="1" ht="15" thickBot="1" x14ac:dyDescent="0.25">
      <c r="A122" s="18" t="s">
        <v>185</v>
      </c>
      <c r="B122" s="73">
        <v>10338</v>
      </c>
      <c r="C122" s="73">
        <v>12748</v>
      </c>
      <c r="D122" s="19">
        <f>B122/C122-1</f>
        <v>-0.18904926262943211</v>
      </c>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row>
    <row r="123" spans="1:225" s="3" customFormat="1" ht="12.75" x14ac:dyDescent="0.2">
      <c r="A123" s="102"/>
      <c r="B123" s="102"/>
      <c r="C123" s="102"/>
      <c r="D123" s="102"/>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row>
    <row r="124" spans="1:225" s="3" customFormat="1" ht="12.75" x14ac:dyDescent="0.2">
      <c r="A124" s="72" t="s">
        <v>61</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row>
    <row r="125" spans="1:225" s="3" customFormat="1" ht="12.75" x14ac:dyDescent="0.2">
      <c r="A125" s="72" t="s">
        <v>159</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row>
    <row r="126" spans="1:225" s="3" customFormat="1" ht="12.75" x14ac:dyDescent="0.2">
      <c r="A126" s="4" t="s">
        <v>40</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row>
    <row r="127" spans="1:225" s="3" customFormat="1" ht="12.75" x14ac:dyDescent="0.2">
      <c r="A127" s="72" t="s">
        <v>65</v>
      </c>
      <c r="B127" s="72"/>
      <c r="C127" s="72"/>
      <c r="D127" s="72"/>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row>
    <row r="128" spans="1:225" s="3" customFormat="1" ht="12.75" x14ac:dyDescent="0.2">
      <c r="A128" s="101" t="s">
        <v>51</v>
      </c>
      <c r="B128" s="101"/>
      <c r="C128" s="101"/>
      <c r="D128" s="101"/>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row>
    <row r="129" spans="1:225" s="3" customFormat="1" ht="12.75" x14ac:dyDescent="0.2">
      <c r="A129" s="166" t="s">
        <v>104</v>
      </c>
      <c r="B129" s="166"/>
      <c r="C129" s="166"/>
      <c r="D129" s="166"/>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row>
    <row r="130" spans="1:225" s="3" customFormat="1" ht="12.75" x14ac:dyDescent="0.2">
      <c r="A130" s="72" t="s">
        <v>105</v>
      </c>
      <c r="B130" s="72"/>
      <c r="C130" s="72"/>
      <c r="D130" s="72"/>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row>
    <row r="131" spans="1:225" s="3" customFormat="1" ht="12.75" x14ac:dyDescent="0.2">
      <c r="A131" s="132" t="s">
        <v>157</v>
      </c>
      <c r="B131" s="101"/>
      <c r="C131" s="101"/>
      <c r="D131" s="101"/>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row>
    <row r="132" spans="1:225" s="3" customFormat="1" ht="12.75" x14ac:dyDescent="0.2">
      <c r="A132" s="101" t="s">
        <v>106</v>
      </c>
      <c r="B132" s="101"/>
      <c r="C132" s="101"/>
      <c r="D132" s="101"/>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row>
    <row r="133" spans="1:225" s="3" customFormat="1" ht="12.75" x14ac:dyDescent="0.2">
      <c r="A133" s="132" t="s">
        <v>158</v>
      </c>
      <c r="B133" s="101"/>
      <c r="C133" s="101"/>
      <c r="D133" s="101"/>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row>
    <row r="134" spans="1:225" s="3" customFormat="1" ht="12.75" x14ac:dyDescent="0.2">
      <c r="A134" s="132" t="s">
        <v>169</v>
      </c>
      <c r="B134" s="100"/>
      <c r="C134" s="100"/>
      <c r="D134" s="100"/>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row>
    <row r="135" spans="1:225" s="3" customFormat="1" ht="12.75" x14ac:dyDescent="0.2">
      <c r="A135" s="132" t="s">
        <v>170</v>
      </c>
      <c r="B135" s="121"/>
      <c r="C135" s="121"/>
      <c r="D135" s="121"/>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row>
    <row r="136" spans="1:225" s="3" customFormat="1" ht="12.75" x14ac:dyDescent="0.2">
      <c r="A136" s="101"/>
      <c r="B136" s="121"/>
      <c r="C136" s="121"/>
      <c r="D136" s="121"/>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row>
    <row r="137" spans="1:225" s="3" customFormat="1" ht="15" thickBot="1" x14ac:dyDescent="0.25">
      <c r="A137" s="20"/>
      <c r="B137" s="20"/>
      <c r="C137" s="20"/>
      <c r="D137" s="20"/>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row>
    <row r="138" spans="1:225" s="10" customFormat="1" ht="14.25" customHeight="1" thickBot="1" x14ac:dyDescent="0.25">
      <c r="A138" s="110" t="s">
        <v>16</v>
      </c>
      <c r="B138" s="111">
        <v>2019</v>
      </c>
      <c r="C138" s="111">
        <v>2018</v>
      </c>
      <c r="D138" s="113" t="s">
        <v>66</v>
      </c>
    </row>
    <row r="139" spans="1:225" s="3" customFormat="1" x14ac:dyDescent="0.2">
      <c r="A139" s="21" t="s">
        <v>17</v>
      </c>
      <c r="B139" s="22">
        <v>8200000</v>
      </c>
      <c r="C139" s="22">
        <v>8130386</v>
      </c>
      <c r="D139" s="23">
        <f t="shared" ref="D139:D155" si="2">B139/C139-1</f>
        <v>8.5622011058270608E-3</v>
      </c>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row>
    <row r="140" spans="1:225" x14ac:dyDescent="0.2">
      <c r="A140" s="53" t="s">
        <v>121</v>
      </c>
      <c r="B140" s="54">
        <v>560260</v>
      </c>
      <c r="C140" s="54">
        <v>417378</v>
      </c>
      <c r="D140" s="51">
        <f t="shared" si="2"/>
        <v>0.34233237017763285</v>
      </c>
    </row>
    <row r="141" spans="1:225" x14ac:dyDescent="0.2">
      <c r="A141" s="53" t="s">
        <v>18</v>
      </c>
      <c r="B141" s="54">
        <v>199068</v>
      </c>
      <c r="C141" s="54">
        <v>193353</v>
      </c>
      <c r="D141" s="51">
        <f t="shared" si="2"/>
        <v>2.9557338132845112E-2</v>
      </c>
    </row>
    <row r="142" spans="1:225" x14ac:dyDescent="0.2">
      <c r="A142" s="53" t="s">
        <v>122</v>
      </c>
      <c r="B142" s="54">
        <v>144347</v>
      </c>
      <c r="C142" s="54">
        <v>129186</v>
      </c>
      <c r="D142" s="51">
        <f t="shared" si="2"/>
        <v>0.11735791804065454</v>
      </c>
    </row>
    <row r="143" spans="1:225" x14ac:dyDescent="0.2">
      <c r="A143" s="53" t="s">
        <v>46</v>
      </c>
      <c r="B143" s="54">
        <v>114405</v>
      </c>
      <c r="C143" s="54">
        <v>107000</v>
      </c>
      <c r="D143" s="51">
        <f t="shared" si="2"/>
        <v>6.9205607476635622E-2</v>
      </c>
    </row>
    <row r="144" spans="1:225" x14ac:dyDescent="0.2">
      <c r="A144" s="53" t="s">
        <v>123</v>
      </c>
      <c r="B144" s="54">
        <v>110161</v>
      </c>
      <c r="C144" s="54">
        <v>100029</v>
      </c>
      <c r="D144" s="51">
        <f t="shared" si="2"/>
        <v>0.10129062571854153</v>
      </c>
    </row>
    <row r="145" spans="1:4" ht="15.6" customHeight="1" x14ac:dyDescent="0.2">
      <c r="A145" s="14" t="s">
        <v>19</v>
      </c>
      <c r="B145" s="54">
        <v>105156</v>
      </c>
      <c r="C145" s="54">
        <v>105376</v>
      </c>
      <c r="D145" s="51">
        <f t="shared" si="2"/>
        <v>-2.0877619192225527E-3</v>
      </c>
    </row>
    <row r="146" spans="1:4" x14ac:dyDescent="0.2">
      <c r="A146" s="53" t="s">
        <v>20</v>
      </c>
      <c r="B146" s="54">
        <v>94000</v>
      </c>
      <c r="C146" s="54">
        <v>101000</v>
      </c>
      <c r="D146" s="51">
        <f t="shared" si="2"/>
        <v>-6.9306930693069257E-2</v>
      </c>
    </row>
    <row r="147" spans="1:4" x14ac:dyDescent="0.2">
      <c r="A147" s="53" t="s">
        <v>124</v>
      </c>
      <c r="B147" s="54">
        <v>46753</v>
      </c>
      <c r="C147" s="54">
        <v>43997</v>
      </c>
      <c r="D147" s="51">
        <f t="shared" si="2"/>
        <v>6.2640634588722044E-2</v>
      </c>
    </row>
    <row r="148" spans="1:4" x14ac:dyDescent="0.2">
      <c r="A148" s="55" t="s">
        <v>21</v>
      </c>
      <c r="B148" s="54">
        <v>38819</v>
      </c>
      <c r="C148" s="54">
        <v>38782</v>
      </c>
      <c r="D148" s="51">
        <f t="shared" si="2"/>
        <v>9.5405084833166676E-4</v>
      </c>
    </row>
    <row r="149" spans="1:4" x14ac:dyDescent="0.2">
      <c r="A149" s="55" t="s">
        <v>133</v>
      </c>
      <c r="B149" s="54">
        <v>29900</v>
      </c>
      <c r="C149" s="54">
        <v>20137</v>
      </c>
      <c r="D149" s="51">
        <f t="shared" si="2"/>
        <v>0.48482892188508719</v>
      </c>
    </row>
    <row r="150" spans="1:4" x14ac:dyDescent="0.2">
      <c r="A150" s="53" t="s">
        <v>125</v>
      </c>
      <c r="B150" s="54">
        <v>29600</v>
      </c>
      <c r="C150" s="54">
        <v>31143</v>
      </c>
      <c r="D150" s="51">
        <f t="shared" si="2"/>
        <v>-4.9545644286035362E-2</v>
      </c>
    </row>
    <row r="151" spans="1:4" x14ac:dyDescent="0.2">
      <c r="A151" s="53" t="s">
        <v>134</v>
      </c>
      <c r="B151" s="54">
        <v>27968</v>
      </c>
      <c r="C151" s="54">
        <v>32809</v>
      </c>
      <c r="D151" s="51">
        <f t="shared" si="2"/>
        <v>-0.14755097686610386</v>
      </c>
    </row>
    <row r="152" spans="1:4" x14ac:dyDescent="0.2">
      <c r="A152" s="53" t="s">
        <v>135</v>
      </c>
      <c r="B152" s="54">
        <v>26832</v>
      </c>
      <c r="C152" s="54">
        <v>24247</v>
      </c>
      <c r="D152" s="51">
        <f t="shared" si="2"/>
        <v>0.10661112714975052</v>
      </c>
    </row>
    <row r="153" spans="1:4" x14ac:dyDescent="0.2">
      <c r="A153" s="53" t="s">
        <v>126</v>
      </c>
      <c r="B153" s="54">
        <v>24169</v>
      </c>
      <c r="C153" s="54">
        <v>25350</v>
      </c>
      <c r="D153" s="51">
        <f t="shared" si="2"/>
        <v>-4.6587771203155826E-2</v>
      </c>
    </row>
    <row r="154" spans="1:4" x14ac:dyDescent="0.2">
      <c r="A154" s="53" t="s">
        <v>128</v>
      </c>
      <c r="B154" s="54">
        <v>26321</v>
      </c>
      <c r="C154" s="54">
        <v>15471</v>
      </c>
      <c r="D154" s="51">
        <f t="shared" si="2"/>
        <v>0.70131213237670487</v>
      </c>
    </row>
    <row r="155" spans="1:4" x14ac:dyDescent="0.2">
      <c r="A155" s="53" t="s">
        <v>41</v>
      </c>
      <c r="B155" s="54">
        <v>26000</v>
      </c>
      <c r="C155" s="54">
        <v>26000</v>
      </c>
      <c r="D155" s="51">
        <f t="shared" si="2"/>
        <v>0</v>
      </c>
    </row>
    <row r="156" spans="1:4" x14ac:dyDescent="0.2">
      <c r="A156" s="55" t="s">
        <v>120</v>
      </c>
      <c r="B156" s="56">
        <v>25000</v>
      </c>
      <c r="C156" s="136" t="s">
        <v>14</v>
      </c>
      <c r="D156" s="51" t="s">
        <v>14</v>
      </c>
    </row>
    <row r="157" spans="1:4" x14ac:dyDescent="0.2">
      <c r="A157" s="55" t="s">
        <v>138</v>
      </c>
      <c r="B157" s="56">
        <v>19149</v>
      </c>
      <c r="C157" s="136" t="s">
        <v>14</v>
      </c>
      <c r="D157" s="51" t="s">
        <v>14</v>
      </c>
    </row>
    <row r="158" spans="1:4" x14ac:dyDescent="0.2">
      <c r="A158" s="55" t="s">
        <v>129</v>
      </c>
      <c r="B158" s="56">
        <v>18855</v>
      </c>
      <c r="C158" s="56">
        <v>16017</v>
      </c>
      <c r="D158" s="51">
        <f>B158/C158-1</f>
        <v>0.17718673908971727</v>
      </c>
    </row>
    <row r="159" spans="1:4" x14ac:dyDescent="0.2">
      <c r="A159" s="55" t="s">
        <v>140</v>
      </c>
      <c r="B159" s="56">
        <v>17876</v>
      </c>
      <c r="C159" s="56">
        <v>10120</v>
      </c>
      <c r="D159" s="51">
        <f>B159/C159-1</f>
        <v>0.76640316205533598</v>
      </c>
    </row>
    <row r="160" spans="1:4" x14ac:dyDescent="0.2">
      <c r="A160" s="55" t="s">
        <v>142</v>
      </c>
      <c r="B160" s="56">
        <v>16216</v>
      </c>
      <c r="C160" s="56">
        <v>14616</v>
      </c>
      <c r="D160" s="51">
        <f>B160/C160-1</f>
        <v>0.10946907498631631</v>
      </c>
    </row>
    <row r="161" spans="1:4" x14ac:dyDescent="0.2">
      <c r="A161" s="55" t="s">
        <v>130</v>
      </c>
      <c r="B161" s="56">
        <v>15716</v>
      </c>
      <c r="C161" s="56">
        <v>12271</v>
      </c>
      <c r="D161" s="51">
        <f>B161/C161-1</f>
        <v>0.28074321571184102</v>
      </c>
    </row>
    <row r="162" spans="1:4" x14ac:dyDescent="0.2">
      <c r="A162" s="55" t="s">
        <v>144</v>
      </c>
      <c r="B162" s="56">
        <v>14815</v>
      </c>
      <c r="C162" s="136" t="s">
        <v>14</v>
      </c>
      <c r="D162" s="51" t="s">
        <v>14</v>
      </c>
    </row>
    <row r="163" spans="1:4" x14ac:dyDescent="0.2">
      <c r="A163" s="55" t="s">
        <v>119</v>
      </c>
      <c r="B163" s="56">
        <v>13411</v>
      </c>
      <c r="C163" s="56">
        <v>13406</v>
      </c>
      <c r="D163" s="51">
        <f>B163/C163-1</f>
        <v>3.7296732806213484E-4</v>
      </c>
    </row>
    <row r="164" spans="1:4" x14ac:dyDescent="0.2">
      <c r="A164" s="55" t="s">
        <v>146</v>
      </c>
      <c r="B164" s="56">
        <v>13034</v>
      </c>
      <c r="C164" s="56">
        <v>10027</v>
      </c>
      <c r="D164" s="51">
        <f>B164/C164-1</f>
        <v>0.2998902962002592</v>
      </c>
    </row>
    <row r="165" spans="1:4" x14ac:dyDescent="0.2">
      <c r="A165" s="53" t="s">
        <v>148</v>
      </c>
      <c r="B165" s="56">
        <v>13011</v>
      </c>
      <c r="C165" s="56">
        <v>3193</v>
      </c>
      <c r="D165" s="51">
        <f>B165/C165-1</f>
        <v>3.0748512370811145</v>
      </c>
    </row>
    <row r="166" spans="1:4" ht="15" thickBot="1" x14ac:dyDescent="0.25">
      <c r="A166" s="60" t="s">
        <v>22</v>
      </c>
      <c r="B166" s="61">
        <v>12446</v>
      </c>
      <c r="C166" s="61">
        <v>12593</v>
      </c>
      <c r="D166" s="137">
        <f>B166/C166-1</f>
        <v>-1.1673151750972721E-2</v>
      </c>
    </row>
    <row r="167" spans="1:4" ht="12.75" x14ac:dyDescent="0.2">
      <c r="A167" s="4"/>
      <c r="B167" s="4"/>
      <c r="C167" s="4"/>
      <c r="D167" s="4"/>
    </row>
    <row r="168" spans="1:4" ht="12.75" x14ac:dyDescent="0.2">
      <c r="A168" s="4" t="s">
        <v>40</v>
      </c>
      <c r="B168" s="4"/>
      <c r="C168" s="4"/>
      <c r="D168" s="4"/>
    </row>
    <row r="169" spans="1:4" ht="12.75" x14ac:dyDescent="0.2">
      <c r="A169" s="166" t="s">
        <v>23</v>
      </c>
      <c r="B169" s="166"/>
      <c r="C169" s="166"/>
      <c r="D169" s="166"/>
    </row>
    <row r="170" spans="1:4" ht="12.75" x14ac:dyDescent="0.2">
      <c r="A170" s="72" t="s">
        <v>127</v>
      </c>
      <c r="B170" s="84"/>
      <c r="C170" s="84"/>
      <c r="D170" s="84"/>
    </row>
    <row r="171" spans="1:4" ht="12.75" x14ac:dyDescent="0.2">
      <c r="A171" s="132" t="s">
        <v>132</v>
      </c>
      <c r="B171" s="84"/>
      <c r="C171" s="84"/>
      <c r="D171" s="84"/>
    </row>
    <row r="172" spans="1:4" ht="12.75" x14ac:dyDescent="0.2">
      <c r="A172" s="72" t="s">
        <v>131</v>
      </c>
      <c r="B172" s="84"/>
      <c r="C172" s="84"/>
      <c r="D172" s="84"/>
    </row>
    <row r="173" spans="1:4" ht="12.75" x14ac:dyDescent="0.2">
      <c r="A173" s="132" t="s">
        <v>136</v>
      </c>
      <c r="B173" s="84"/>
      <c r="C173" s="84"/>
      <c r="D173" s="84"/>
    </row>
    <row r="174" spans="1:4" ht="12.75" x14ac:dyDescent="0.2">
      <c r="A174" s="132" t="s">
        <v>137</v>
      </c>
      <c r="B174" s="84"/>
      <c r="C174" s="84"/>
      <c r="D174" s="84"/>
    </row>
    <row r="175" spans="1:4" ht="12.75" x14ac:dyDescent="0.2">
      <c r="A175" s="132" t="s">
        <v>139</v>
      </c>
      <c r="B175" s="84"/>
      <c r="C175" s="84"/>
      <c r="D175" s="84"/>
    </row>
    <row r="176" spans="1:4" ht="12.75" x14ac:dyDescent="0.2">
      <c r="A176" s="72" t="s">
        <v>141</v>
      </c>
      <c r="B176" s="84"/>
      <c r="C176" s="84"/>
      <c r="D176" s="84"/>
    </row>
    <row r="177" spans="1:225" ht="12.75" x14ac:dyDescent="0.2">
      <c r="A177" s="138" t="s">
        <v>143</v>
      </c>
      <c r="B177" s="133"/>
      <c r="C177" s="133"/>
      <c r="D177" s="133"/>
    </row>
    <row r="178" spans="1:225" ht="12.75" x14ac:dyDescent="0.2">
      <c r="A178" s="138" t="s">
        <v>145</v>
      </c>
      <c r="B178" s="84"/>
      <c r="C178" s="84"/>
      <c r="D178" s="84"/>
    </row>
    <row r="179" spans="1:225" ht="12.75" x14ac:dyDescent="0.2">
      <c r="A179" s="132" t="s">
        <v>147</v>
      </c>
      <c r="B179" s="133"/>
      <c r="C179" s="133"/>
      <c r="D179" s="133"/>
    </row>
    <row r="180" spans="1:225" ht="12.75" x14ac:dyDescent="0.2">
      <c r="A180" s="138" t="s">
        <v>149</v>
      </c>
      <c r="B180" s="133"/>
      <c r="C180" s="133"/>
      <c r="D180" s="133"/>
    </row>
    <row r="181" spans="1:225" ht="13.5" thickBot="1" x14ac:dyDescent="0.25">
      <c r="A181" s="11"/>
      <c r="B181" s="11"/>
      <c r="C181" s="11"/>
      <c r="D181" s="11"/>
    </row>
    <row r="182" spans="1:225" ht="15.75" thickBot="1" x14ac:dyDescent="0.25">
      <c r="A182" s="110" t="s">
        <v>24</v>
      </c>
      <c r="B182" s="111">
        <v>2019</v>
      </c>
      <c r="C182" s="111">
        <v>2018</v>
      </c>
      <c r="D182" s="113" t="s">
        <v>66</v>
      </c>
    </row>
    <row r="183" spans="1:225" x14ac:dyDescent="0.2">
      <c r="A183" s="29" t="s">
        <v>257</v>
      </c>
      <c r="B183" s="30">
        <v>189710</v>
      </c>
      <c r="C183" s="30">
        <v>123097</v>
      </c>
      <c r="D183" s="76">
        <f t="shared" ref="D183:D195" si="3">B183/C183-1</f>
        <v>0.54114235115396792</v>
      </c>
    </row>
    <row r="184" spans="1:225" x14ac:dyDescent="0.2">
      <c r="A184" s="25" t="s">
        <v>73</v>
      </c>
      <c r="B184" s="31">
        <v>164290</v>
      </c>
      <c r="C184" s="31">
        <v>162710</v>
      </c>
      <c r="D184" s="76">
        <f t="shared" si="3"/>
        <v>9.7105279331326511E-3</v>
      </c>
    </row>
    <row r="185" spans="1:225" x14ac:dyDescent="0.2">
      <c r="A185" s="25" t="s">
        <v>25</v>
      </c>
      <c r="B185" s="31">
        <v>63467</v>
      </c>
      <c r="C185" s="31">
        <v>62811</v>
      </c>
      <c r="D185" s="76">
        <f t="shared" si="3"/>
        <v>1.0444030504211055E-2</v>
      </c>
    </row>
    <row r="186" spans="1:225" x14ac:dyDescent="0.2">
      <c r="A186" s="25" t="s">
        <v>26</v>
      </c>
      <c r="B186" s="31">
        <v>54092</v>
      </c>
      <c r="C186" s="31">
        <v>54871</v>
      </c>
      <c r="D186" s="76">
        <f t="shared" si="3"/>
        <v>-1.4196934628492253E-2</v>
      </c>
    </row>
    <row r="187" spans="1:225" x14ac:dyDescent="0.2">
      <c r="A187" s="25" t="s">
        <v>74</v>
      </c>
      <c r="B187" s="31">
        <v>44600</v>
      </c>
      <c r="C187" s="31">
        <v>38116</v>
      </c>
      <c r="D187" s="76">
        <f t="shared" si="3"/>
        <v>0.17011228880260254</v>
      </c>
    </row>
    <row r="188" spans="1:225" x14ac:dyDescent="0.2">
      <c r="A188" s="14" t="s">
        <v>43</v>
      </c>
      <c r="B188" s="57">
        <v>43000</v>
      </c>
      <c r="C188" s="57">
        <v>42000</v>
      </c>
      <c r="D188" s="77">
        <f t="shared" si="3"/>
        <v>2.3809523809523725E-2</v>
      </c>
    </row>
    <row r="189" spans="1:225" x14ac:dyDescent="0.2">
      <c r="A189" s="25" t="s">
        <v>75</v>
      </c>
      <c r="B189" s="31">
        <v>35714</v>
      </c>
      <c r="C189" s="31">
        <v>27000</v>
      </c>
      <c r="D189" s="76">
        <f t="shared" si="3"/>
        <v>0.32274074074074077</v>
      </c>
    </row>
    <row r="190" spans="1:225" s="3" customFormat="1" ht="15.6" customHeight="1" x14ac:dyDescent="0.2">
      <c r="A190" s="25" t="s">
        <v>44</v>
      </c>
      <c r="B190" s="31">
        <v>24105</v>
      </c>
      <c r="C190" s="31">
        <v>23256</v>
      </c>
      <c r="D190" s="76">
        <f t="shared" si="3"/>
        <v>3.650670794633637E-2</v>
      </c>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row>
    <row r="191" spans="1:225" s="3" customFormat="1" x14ac:dyDescent="0.2">
      <c r="A191" s="25" t="s">
        <v>76</v>
      </c>
      <c r="B191" s="31">
        <v>21368</v>
      </c>
      <c r="C191" s="31">
        <v>24101</v>
      </c>
      <c r="D191" s="76">
        <f t="shared" si="3"/>
        <v>-0.11339778432430192</v>
      </c>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row>
    <row r="192" spans="1:225" s="3" customFormat="1" x14ac:dyDescent="0.2">
      <c r="A192" s="25" t="s">
        <v>77</v>
      </c>
      <c r="B192" s="31">
        <v>20131</v>
      </c>
      <c r="C192" s="31">
        <v>22608</v>
      </c>
      <c r="D192" s="76">
        <f t="shared" si="3"/>
        <v>-0.10956298655343244</v>
      </c>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row>
    <row r="193" spans="1:225" s="3" customFormat="1" x14ac:dyDescent="0.2">
      <c r="A193" s="14" t="s">
        <v>78</v>
      </c>
      <c r="B193" s="57">
        <v>19717</v>
      </c>
      <c r="C193" s="57">
        <v>15681</v>
      </c>
      <c r="D193" s="76">
        <f t="shared" si="3"/>
        <v>0.25738154454435302</v>
      </c>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row>
    <row r="194" spans="1:225" s="3" customFormat="1" x14ac:dyDescent="0.2">
      <c r="A194" s="14" t="s">
        <v>27</v>
      </c>
      <c r="B194" s="57">
        <v>14525</v>
      </c>
      <c r="C194" s="57">
        <v>14909</v>
      </c>
      <c r="D194" s="77">
        <f t="shared" si="3"/>
        <v>-2.5756254611308593E-2</v>
      </c>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row>
    <row r="195" spans="1:225" s="3" customFormat="1" x14ac:dyDescent="0.2">
      <c r="A195" s="79" t="s">
        <v>70</v>
      </c>
      <c r="B195" s="80">
        <v>13394</v>
      </c>
      <c r="C195" s="80">
        <v>13059</v>
      </c>
      <c r="D195" s="76">
        <f t="shared" si="3"/>
        <v>2.5652806493605906E-2</v>
      </c>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row>
    <row r="196" spans="1:225" s="3" customFormat="1" x14ac:dyDescent="0.2">
      <c r="A196" s="58" t="s">
        <v>71</v>
      </c>
      <c r="B196" s="59">
        <v>13340</v>
      </c>
      <c r="C196" s="83" t="s">
        <v>72</v>
      </c>
      <c r="D196" s="118" t="s">
        <v>14</v>
      </c>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row>
    <row r="197" spans="1:225" s="3" customFormat="1" x14ac:dyDescent="0.2">
      <c r="A197" s="86" t="s">
        <v>79</v>
      </c>
      <c r="B197" s="87">
        <v>12760</v>
      </c>
      <c r="C197" s="87">
        <v>13158</v>
      </c>
      <c r="D197" s="77">
        <f>B197/C197-1</f>
        <v>-3.0247758017935888E-2</v>
      </c>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row>
    <row r="198" spans="1:225" s="3" customFormat="1" x14ac:dyDescent="0.2">
      <c r="A198" s="58" t="s">
        <v>80</v>
      </c>
      <c r="B198" s="59">
        <v>11598</v>
      </c>
      <c r="C198" s="59">
        <v>14277</v>
      </c>
      <c r="D198" s="76">
        <f>B198/C198-1</f>
        <v>-0.18764446312250471</v>
      </c>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row>
    <row r="199" spans="1:225" s="3" customFormat="1" x14ac:dyDescent="0.2">
      <c r="A199" s="79" t="s">
        <v>82</v>
      </c>
      <c r="B199" s="80">
        <v>10860</v>
      </c>
      <c r="C199" s="80">
        <v>13686</v>
      </c>
      <c r="D199" s="76">
        <f>B199/C199-1</f>
        <v>-0.20648838228847</v>
      </c>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row>
    <row r="200" spans="1:225" s="3" customFormat="1" ht="15" thickBot="1" x14ac:dyDescent="0.25">
      <c r="A200" s="18" t="s">
        <v>90</v>
      </c>
      <c r="B200" s="119">
        <v>10164</v>
      </c>
      <c r="C200" s="119">
        <v>11866</v>
      </c>
      <c r="D200" s="122">
        <f>B200/C200-1</f>
        <v>-0.14343502443957523</v>
      </c>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row>
    <row r="201" spans="1:225" s="3" customFormat="1" x14ac:dyDescent="0.2">
      <c r="A201" s="39"/>
      <c r="B201" s="68"/>
      <c r="C201" s="41"/>
      <c r="D201" s="120"/>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row>
    <row r="202" spans="1:225" s="3" customFormat="1" ht="12.75" x14ac:dyDescent="0.2">
      <c r="A202" s="82" t="s">
        <v>49</v>
      </c>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row>
    <row r="203" spans="1:225" s="3" customFormat="1" ht="12.75" x14ac:dyDescent="0.2">
      <c r="A203" s="82" t="s">
        <v>40</v>
      </c>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row>
    <row r="204" spans="1:225" s="3" customFormat="1" ht="12.75" x14ac:dyDescent="0.2">
      <c r="A204" s="82" t="s">
        <v>54</v>
      </c>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row>
    <row r="205" spans="1:225" s="3" customFormat="1" ht="12.75" x14ac:dyDescent="0.2">
      <c r="A205" s="82" t="s">
        <v>233</v>
      </c>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row>
    <row r="206" spans="1:225" s="3" customFormat="1" ht="12.75" x14ac:dyDescent="0.2">
      <c r="A206" s="82" t="s">
        <v>84</v>
      </c>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row>
    <row r="207" spans="1:225" s="3" customFormat="1" ht="12.75" x14ac:dyDescent="0.2">
      <c r="A207" s="82" t="s">
        <v>86</v>
      </c>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row>
    <row r="208" spans="1:225" s="3" customFormat="1" ht="12.75" x14ac:dyDescent="0.2">
      <c r="A208" s="82" t="s">
        <v>87</v>
      </c>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row>
    <row r="209" spans="1:225" s="3" customFormat="1" ht="12.75" x14ac:dyDescent="0.2">
      <c r="A209" s="82" t="s">
        <v>88</v>
      </c>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row>
    <row r="210" spans="1:225" s="3" customFormat="1" ht="12.75" x14ac:dyDescent="0.2">
      <c r="A210" s="82" t="s">
        <v>85</v>
      </c>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row>
    <row r="211" spans="1:225" s="3" customFormat="1" ht="12.75" x14ac:dyDescent="0.2">
      <c r="A211" s="82" t="s">
        <v>89</v>
      </c>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row>
    <row r="212" spans="1:225" s="3" customFormat="1" ht="12.75" x14ac:dyDescent="0.2">
      <c r="A212" s="82" t="s">
        <v>81</v>
      </c>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row>
    <row r="213" spans="1:225" s="3" customFormat="1" ht="12.75" x14ac:dyDescent="0.2">
      <c r="A213" s="82" t="s">
        <v>83</v>
      </c>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row>
    <row r="214" spans="1:225" s="3" customFormat="1" ht="12.75" x14ac:dyDescent="0.2">
      <c r="A214" s="82" t="s">
        <v>91</v>
      </c>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row>
    <row r="215" spans="1:225" ht="13.5" thickBot="1" x14ac:dyDescent="0.25">
      <c r="A215" s="3"/>
      <c r="B215" s="3"/>
      <c r="C215" s="3"/>
      <c r="D215" s="3"/>
    </row>
    <row r="216" spans="1:225" ht="15.75" thickBot="1" x14ac:dyDescent="0.25">
      <c r="A216" s="110" t="s">
        <v>29</v>
      </c>
      <c r="B216" s="111">
        <v>2019</v>
      </c>
      <c r="C216" s="111">
        <v>2018</v>
      </c>
      <c r="D216" s="113" t="s">
        <v>66</v>
      </c>
    </row>
    <row r="217" spans="1:225" x14ac:dyDescent="0.2">
      <c r="A217" s="13" t="s">
        <v>64</v>
      </c>
      <c r="B217" s="32">
        <v>213348</v>
      </c>
      <c r="C217" s="32">
        <v>221089</v>
      </c>
      <c r="D217" s="33">
        <f>B217/C217-1</f>
        <v>-3.501304904359781E-2</v>
      </c>
    </row>
    <row r="218" spans="1:225" x14ac:dyDescent="0.2">
      <c r="A218" s="93" t="s">
        <v>69</v>
      </c>
      <c r="B218" s="127">
        <v>144758</v>
      </c>
      <c r="C218" s="127" t="s">
        <v>14</v>
      </c>
      <c r="D218" s="37" t="s">
        <v>14</v>
      </c>
    </row>
    <row r="219" spans="1:225" x14ac:dyDescent="0.2">
      <c r="A219" s="36" t="s">
        <v>108</v>
      </c>
      <c r="B219" s="128">
        <v>121632</v>
      </c>
      <c r="C219" s="128">
        <v>121943</v>
      </c>
      <c r="D219" s="34">
        <f>B219/C219-1</f>
        <v>-2.550371895065684E-3</v>
      </c>
    </row>
    <row r="220" spans="1:225" x14ac:dyDescent="0.2">
      <c r="A220" s="14" t="s">
        <v>107</v>
      </c>
      <c r="B220" s="35">
        <v>82006</v>
      </c>
      <c r="C220" s="35">
        <v>81245</v>
      </c>
      <c r="D220" s="34">
        <f>B220/C220-1</f>
        <v>9.3667302603237523E-3</v>
      </c>
    </row>
    <row r="221" spans="1:225" x14ac:dyDescent="0.2">
      <c r="A221" s="14" t="s">
        <v>109</v>
      </c>
      <c r="B221" s="95">
        <v>42735</v>
      </c>
      <c r="C221" s="95" t="s">
        <v>14</v>
      </c>
      <c r="D221" s="37" t="s">
        <v>14</v>
      </c>
    </row>
    <row r="222" spans="1:225" x14ac:dyDescent="0.2">
      <c r="A222" s="14" t="s">
        <v>177</v>
      </c>
      <c r="B222" s="59">
        <v>41179</v>
      </c>
      <c r="C222" s="59">
        <v>33307</v>
      </c>
      <c r="D222" s="34">
        <f t="shared" ref="D222:D231" si="4">B222/C222-1</f>
        <v>0.2363467139039841</v>
      </c>
    </row>
    <row r="223" spans="1:225" x14ac:dyDescent="0.2">
      <c r="A223" s="14" t="s">
        <v>178</v>
      </c>
      <c r="B223" s="35">
        <v>40086</v>
      </c>
      <c r="C223" s="35">
        <v>66393</v>
      </c>
      <c r="D223" s="34">
        <f t="shared" si="4"/>
        <v>-0.39623153043242509</v>
      </c>
    </row>
    <row r="224" spans="1:225" x14ac:dyDescent="0.2">
      <c r="A224" s="36" t="s">
        <v>179</v>
      </c>
      <c r="B224" s="95">
        <v>28695</v>
      </c>
      <c r="C224" s="95">
        <v>25152</v>
      </c>
      <c r="D224" s="37">
        <f t="shared" si="4"/>
        <v>0.14086354961832059</v>
      </c>
    </row>
    <row r="225" spans="1:225" x14ac:dyDescent="0.2">
      <c r="A225" s="36" t="s">
        <v>160</v>
      </c>
      <c r="B225" s="128">
        <v>27247</v>
      </c>
      <c r="C225" s="128">
        <v>27417</v>
      </c>
      <c r="D225" s="34">
        <f t="shared" si="4"/>
        <v>-6.2005325163220215E-3</v>
      </c>
    </row>
    <row r="226" spans="1:225" x14ac:dyDescent="0.2">
      <c r="A226" s="14" t="s">
        <v>180</v>
      </c>
      <c r="B226" s="35">
        <v>24947</v>
      </c>
      <c r="C226" s="35">
        <v>17535</v>
      </c>
      <c r="D226" s="34">
        <f t="shared" si="4"/>
        <v>0.42269746221842031</v>
      </c>
    </row>
    <row r="227" spans="1:225" x14ac:dyDescent="0.2">
      <c r="A227" s="36" t="s">
        <v>110</v>
      </c>
      <c r="B227" s="128">
        <v>24381</v>
      </c>
      <c r="C227" s="128">
        <v>23981</v>
      </c>
      <c r="D227" s="34">
        <f t="shared" si="4"/>
        <v>1.6679871564988957E-2</v>
      </c>
    </row>
    <row r="228" spans="1:225" x14ac:dyDescent="0.2">
      <c r="A228" s="14" t="s">
        <v>47</v>
      </c>
      <c r="B228" s="35">
        <v>20001</v>
      </c>
      <c r="C228" s="35">
        <v>20485</v>
      </c>
      <c r="D228" s="34">
        <f t="shared" si="4"/>
        <v>-2.3627044178667345E-2</v>
      </c>
    </row>
    <row r="229" spans="1:225" x14ac:dyDescent="0.2">
      <c r="A229" s="14" t="s">
        <v>181</v>
      </c>
      <c r="B229" s="35">
        <v>18900</v>
      </c>
      <c r="C229" s="35">
        <v>14480</v>
      </c>
      <c r="D229" s="34">
        <f t="shared" si="4"/>
        <v>0.30524861878453047</v>
      </c>
    </row>
    <row r="230" spans="1:225" ht="15.6" customHeight="1" x14ac:dyDescent="0.2">
      <c r="A230" s="79" t="s">
        <v>55</v>
      </c>
      <c r="B230" s="139">
        <v>16065</v>
      </c>
      <c r="C230" s="139">
        <v>15070</v>
      </c>
      <c r="D230" s="125">
        <f t="shared" si="4"/>
        <v>6.6025215660252101E-2</v>
      </c>
    </row>
    <row r="231" spans="1:225" ht="15" thickBot="1" x14ac:dyDescent="0.25">
      <c r="A231" s="18" t="s">
        <v>182</v>
      </c>
      <c r="B231" s="63">
        <v>12394</v>
      </c>
      <c r="C231" s="63">
        <v>9918</v>
      </c>
      <c r="D231" s="129">
        <f t="shared" si="4"/>
        <v>0.24964710627142561</v>
      </c>
    </row>
    <row r="232" spans="1:225" x14ac:dyDescent="0.2">
      <c r="A232" s="39"/>
      <c r="B232" s="40"/>
      <c r="C232" s="41"/>
      <c r="D232" s="42"/>
    </row>
    <row r="233" spans="1:225" ht="12.75" x14ac:dyDescent="0.2">
      <c r="A233" s="163" t="s">
        <v>8</v>
      </c>
      <c r="B233" s="163"/>
      <c r="C233" s="163"/>
      <c r="D233" s="163"/>
    </row>
    <row r="234" spans="1:225" ht="12.75" x14ac:dyDescent="0.2">
      <c r="A234" s="163" t="s">
        <v>9</v>
      </c>
      <c r="B234" s="163"/>
      <c r="C234" s="163"/>
      <c r="D234" s="163"/>
    </row>
    <row r="235" spans="1:225" ht="12.75" x14ac:dyDescent="0.2">
      <c r="A235" s="88" t="s">
        <v>60</v>
      </c>
      <c r="B235" s="43"/>
      <c r="C235" s="43"/>
      <c r="D235" s="43"/>
    </row>
    <row r="236" spans="1:225" ht="15" x14ac:dyDescent="0.2">
      <c r="A236" s="88"/>
      <c r="B236" s="39"/>
      <c r="C236" s="39"/>
      <c r="D236" s="39"/>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c r="DY236" s="38"/>
      <c r="DZ236" s="38"/>
      <c r="EA236" s="38"/>
      <c r="EB236" s="38"/>
      <c r="EC236" s="38"/>
      <c r="ED236" s="38"/>
      <c r="EE236" s="38"/>
      <c r="EF236" s="38"/>
      <c r="EG236" s="38"/>
      <c r="EH236" s="38"/>
      <c r="EI236" s="38"/>
      <c r="EJ236" s="38"/>
      <c r="EK236" s="38"/>
      <c r="EL236" s="38"/>
      <c r="EM236" s="38"/>
      <c r="EN236" s="38"/>
      <c r="EO236" s="38"/>
      <c r="EP236" s="38"/>
      <c r="EQ236" s="38"/>
      <c r="ER236" s="38"/>
      <c r="ES236" s="38"/>
      <c r="ET236" s="38"/>
      <c r="EU236" s="38"/>
      <c r="EV236" s="38"/>
      <c r="EW236" s="38"/>
      <c r="EX236" s="38"/>
      <c r="EY236" s="38"/>
      <c r="EZ236" s="38"/>
      <c r="FA236" s="38"/>
      <c r="FB236" s="38"/>
      <c r="FC236" s="38"/>
      <c r="FD236" s="38"/>
      <c r="FE236" s="38"/>
      <c r="FF236" s="38"/>
      <c r="FG236" s="38"/>
      <c r="FH236" s="38"/>
      <c r="FI236" s="38"/>
      <c r="FJ236" s="38"/>
      <c r="FK236" s="38"/>
      <c r="FL236" s="38"/>
      <c r="FM236" s="38"/>
      <c r="FN236" s="38"/>
      <c r="FO236" s="38"/>
      <c r="FP236" s="38"/>
      <c r="FQ236" s="38"/>
      <c r="FR236" s="38"/>
      <c r="FS236" s="38"/>
      <c r="FT236" s="38"/>
      <c r="FU236" s="38"/>
      <c r="FV236" s="38"/>
      <c r="FW236" s="38"/>
      <c r="FX236" s="38"/>
      <c r="FY236" s="38"/>
      <c r="FZ236" s="38"/>
      <c r="GA236" s="38"/>
      <c r="GB236" s="38"/>
      <c r="GC236" s="38"/>
      <c r="GD236" s="38"/>
      <c r="GE236" s="38"/>
      <c r="GF236" s="38"/>
      <c r="GG236" s="38"/>
      <c r="GH236" s="38"/>
      <c r="GI236" s="38"/>
      <c r="GJ236" s="38"/>
      <c r="GK236" s="38"/>
      <c r="GL236" s="38"/>
      <c r="GM236" s="38"/>
      <c r="GN236" s="38"/>
      <c r="GO236" s="38"/>
      <c r="GP236" s="38"/>
      <c r="GQ236" s="38"/>
      <c r="GR236" s="38"/>
      <c r="GS236" s="38"/>
      <c r="GT236" s="38"/>
      <c r="GU236" s="38"/>
      <c r="GV236" s="38"/>
      <c r="GW236" s="38"/>
      <c r="GX236" s="38"/>
      <c r="GY236" s="38"/>
      <c r="GZ236" s="38"/>
      <c r="HA236" s="38"/>
      <c r="HB236" s="38"/>
      <c r="HC236" s="38"/>
      <c r="HD236" s="38"/>
      <c r="HE236" s="38"/>
      <c r="HF236" s="38"/>
      <c r="HG236" s="38"/>
      <c r="HH236" s="38"/>
      <c r="HI236" s="38"/>
      <c r="HJ236" s="38"/>
      <c r="HK236" s="38"/>
      <c r="HL236" s="38"/>
      <c r="HM236" s="38"/>
      <c r="HN236" s="38"/>
      <c r="HO236" s="38"/>
      <c r="HP236" s="38"/>
      <c r="HQ236" s="38"/>
    </row>
    <row r="237" spans="1:225" ht="12.75" x14ac:dyDescent="0.2">
      <c r="A237" s="88" t="s">
        <v>111</v>
      </c>
      <c r="B237" s="4"/>
      <c r="C237" s="4"/>
      <c r="D237" s="4"/>
    </row>
    <row r="238" spans="1:225" ht="12.75" x14ac:dyDescent="0.2">
      <c r="A238" s="88" t="s">
        <v>172</v>
      </c>
      <c r="B238" s="43"/>
      <c r="C238" s="43"/>
      <c r="D238" s="43"/>
    </row>
    <row r="239" spans="1:225" ht="12.75" x14ac:dyDescent="0.2">
      <c r="A239" s="88" t="s">
        <v>173</v>
      </c>
      <c r="B239" s="43"/>
      <c r="C239" s="43"/>
      <c r="D239" s="43"/>
    </row>
    <row r="240" spans="1:225" ht="12.75" x14ac:dyDescent="0.2">
      <c r="A240" s="88" t="s">
        <v>174</v>
      </c>
      <c r="B240" s="4"/>
      <c r="C240" s="4"/>
      <c r="D240" s="4"/>
    </row>
    <row r="241" spans="1:225" ht="12.75" x14ac:dyDescent="0.2">
      <c r="A241" s="88" t="s">
        <v>175</v>
      </c>
      <c r="B241" s="4"/>
      <c r="C241" s="4"/>
      <c r="D241" s="4"/>
    </row>
    <row r="242" spans="1:225" ht="12.75" x14ac:dyDescent="0.2">
      <c r="A242" s="88" t="s">
        <v>176</v>
      </c>
      <c r="B242" s="4"/>
      <c r="C242" s="4"/>
      <c r="D242" s="4"/>
    </row>
    <row r="243" spans="1:225" ht="13.5" thickBot="1" x14ac:dyDescent="0.25">
      <c r="A243" s="43"/>
      <c r="B243" s="4"/>
      <c r="C243" s="4"/>
      <c r="D243" s="4"/>
    </row>
    <row r="244" spans="1:225" ht="14.25" customHeight="1" thickBot="1" x14ac:dyDescent="0.25">
      <c r="A244" s="110" t="s">
        <v>30</v>
      </c>
      <c r="B244" s="111">
        <v>2019</v>
      </c>
      <c r="C244" s="111">
        <v>2018</v>
      </c>
      <c r="D244" s="113" t="s">
        <v>66</v>
      </c>
    </row>
    <row r="245" spans="1:225" ht="14.25" customHeight="1" x14ac:dyDescent="0.2">
      <c r="A245" s="29" t="s">
        <v>31</v>
      </c>
      <c r="B245" s="30">
        <v>220847</v>
      </c>
      <c r="C245" s="30">
        <v>194394</v>
      </c>
      <c r="D245" s="78">
        <f>B245/C245-1</f>
        <v>0.13607930285914183</v>
      </c>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4"/>
      <c r="DH245" s="44"/>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c r="GZ245" s="44"/>
      <c r="HA245" s="44"/>
      <c r="HB245" s="44"/>
      <c r="HC245" s="44"/>
      <c r="HD245" s="44"/>
      <c r="HE245" s="44"/>
      <c r="HF245" s="44"/>
      <c r="HG245" s="44"/>
      <c r="HH245" s="44"/>
      <c r="HI245" s="44"/>
      <c r="HJ245" s="44"/>
      <c r="HK245" s="44"/>
      <c r="HL245" s="44"/>
      <c r="HM245" s="44"/>
      <c r="HN245" s="44"/>
      <c r="HO245" s="44"/>
      <c r="HP245" s="44"/>
      <c r="HQ245" s="44"/>
    </row>
    <row r="246" spans="1:225" x14ac:dyDescent="0.2">
      <c r="A246" s="25" t="s">
        <v>32</v>
      </c>
      <c r="B246" s="6">
        <v>139144</v>
      </c>
      <c r="C246" s="6">
        <v>137275</v>
      </c>
      <c r="D246" s="24">
        <f>B246/C246-1</f>
        <v>1.3615006374066763E-2</v>
      </c>
    </row>
    <row r="247" spans="1:225" ht="15" customHeight="1" thickBot="1" x14ac:dyDescent="0.25">
      <c r="A247" s="26" t="s">
        <v>33</v>
      </c>
      <c r="B247" s="27">
        <v>94878</v>
      </c>
      <c r="C247" s="27">
        <v>84616</v>
      </c>
      <c r="D247" s="28">
        <f>B247/C247-1</f>
        <v>0.12127729980145596</v>
      </c>
    </row>
    <row r="248" spans="1:225" ht="27.75" customHeight="1" x14ac:dyDescent="0.2">
      <c r="A248" s="89"/>
      <c r="B248" s="89"/>
      <c r="C248" s="89"/>
      <c r="D248" s="89"/>
    </row>
    <row r="249" spans="1:225" ht="15" customHeight="1" x14ac:dyDescent="0.2">
      <c r="A249" s="164" t="s">
        <v>258</v>
      </c>
      <c r="B249" s="164"/>
      <c r="C249" s="164"/>
      <c r="D249" s="164"/>
    </row>
    <row r="250" spans="1:225" ht="15" customHeight="1" x14ac:dyDescent="0.2">
      <c r="A250" s="132" t="s">
        <v>156</v>
      </c>
      <c r="B250" s="11"/>
      <c r="C250" s="11"/>
      <c r="D250" s="11"/>
    </row>
    <row r="251" spans="1:225" ht="15" customHeight="1" thickBot="1" x14ac:dyDescent="0.25">
      <c r="A251" s="90"/>
      <c r="B251" s="90"/>
      <c r="C251" s="90"/>
      <c r="D251" s="90"/>
    </row>
    <row r="252" spans="1:225" ht="15" customHeight="1" x14ac:dyDescent="0.2">
      <c r="A252" s="114" t="s">
        <v>34</v>
      </c>
      <c r="B252" s="115">
        <v>2019</v>
      </c>
      <c r="C252" s="115">
        <v>2018</v>
      </c>
      <c r="D252" s="116" t="s">
        <v>66</v>
      </c>
    </row>
    <row r="253" spans="1:225" x14ac:dyDescent="0.2">
      <c r="A253" s="36" t="s">
        <v>35</v>
      </c>
      <c r="B253" s="35">
        <v>265000</v>
      </c>
      <c r="C253" s="35">
        <v>290000</v>
      </c>
      <c r="D253" s="48">
        <f t="shared" ref="D253:D258" si="5">B253/C253-1</f>
        <v>-8.6206896551724088E-2</v>
      </c>
    </row>
    <row r="254" spans="1:225" x14ac:dyDescent="0.2">
      <c r="A254" s="36" t="s">
        <v>151</v>
      </c>
      <c r="B254" s="35">
        <v>132690</v>
      </c>
      <c r="C254" s="35">
        <v>139658</v>
      </c>
      <c r="D254" s="48">
        <f t="shared" si="5"/>
        <v>-4.9893310802102242E-2</v>
      </c>
    </row>
    <row r="255" spans="1:225" ht="15.6" customHeight="1" x14ac:dyDescent="0.2">
      <c r="A255" s="36" t="s">
        <v>39</v>
      </c>
      <c r="B255" s="35">
        <v>64219</v>
      </c>
      <c r="C255" s="35">
        <v>65872</v>
      </c>
      <c r="D255" s="48">
        <f t="shared" si="5"/>
        <v>-2.5094121933446734E-2</v>
      </c>
    </row>
    <row r="256" spans="1:225" x14ac:dyDescent="0.2">
      <c r="A256" s="36" t="s">
        <v>152</v>
      </c>
      <c r="B256" s="35">
        <v>55747</v>
      </c>
      <c r="C256" s="35">
        <v>61762</v>
      </c>
      <c r="D256" s="48">
        <f t="shared" si="5"/>
        <v>-9.7389980894401096E-2</v>
      </c>
    </row>
    <row r="257" spans="1:4" x14ac:dyDescent="0.2">
      <c r="A257" s="94" t="s">
        <v>68</v>
      </c>
      <c r="B257" s="95">
        <v>20345</v>
      </c>
      <c r="C257" s="95" t="s">
        <v>72</v>
      </c>
      <c r="D257" s="96" t="s">
        <v>14</v>
      </c>
    </row>
    <row r="258" spans="1:4" x14ac:dyDescent="0.2">
      <c r="A258" s="94" t="s">
        <v>154</v>
      </c>
      <c r="B258" s="95">
        <v>11352</v>
      </c>
      <c r="C258" s="95">
        <v>9024</v>
      </c>
      <c r="D258" s="48">
        <f t="shared" si="5"/>
        <v>0.25797872340425543</v>
      </c>
    </row>
    <row r="259" spans="1:4" x14ac:dyDescent="0.2">
      <c r="A259" s="94" t="s">
        <v>153</v>
      </c>
      <c r="B259" s="95">
        <v>10000</v>
      </c>
      <c r="C259" s="74">
        <v>8903</v>
      </c>
      <c r="D259" s="96">
        <f>B259/C259-1</f>
        <v>0.12321689318207341</v>
      </c>
    </row>
    <row r="260" spans="1:4" x14ac:dyDescent="0.2">
      <c r="A260" s="94" t="s">
        <v>53</v>
      </c>
      <c r="B260" s="95" t="s">
        <v>72</v>
      </c>
      <c r="C260" s="95">
        <v>22503</v>
      </c>
      <c r="D260" s="48" t="s">
        <v>14</v>
      </c>
    </row>
    <row r="261" spans="1:4" x14ac:dyDescent="0.2">
      <c r="A261" s="94" t="s">
        <v>150</v>
      </c>
      <c r="B261" s="95" t="s">
        <v>72</v>
      </c>
      <c r="C261" s="95">
        <v>20504</v>
      </c>
      <c r="D261" s="96" t="s">
        <v>14</v>
      </c>
    </row>
    <row r="262" spans="1:4" ht="15" thickBot="1" x14ac:dyDescent="0.25">
      <c r="A262" s="62" t="s">
        <v>36</v>
      </c>
      <c r="B262" s="63" t="s">
        <v>72</v>
      </c>
      <c r="C262" s="63">
        <v>14893</v>
      </c>
      <c r="D262" s="64" t="s">
        <v>14</v>
      </c>
    </row>
    <row r="263" spans="1:4" x14ac:dyDescent="0.2">
      <c r="A263" s="67"/>
      <c r="B263" s="68"/>
      <c r="C263" s="68"/>
      <c r="D263" s="69"/>
    </row>
    <row r="264" spans="1:4" ht="12.75" x14ac:dyDescent="0.2">
      <c r="A264" s="163" t="s">
        <v>8</v>
      </c>
      <c r="B264" s="163"/>
      <c r="C264" s="163"/>
      <c r="D264" s="163"/>
    </row>
    <row r="265" spans="1:4" ht="12.75" x14ac:dyDescent="0.2">
      <c r="A265" s="163" t="s">
        <v>9</v>
      </c>
      <c r="B265" s="163"/>
      <c r="C265" s="163"/>
      <c r="D265" s="163"/>
    </row>
    <row r="266" spans="1:4" x14ac:dyDescent="0.2">
      <c r="A266" s="72" t="s">
        <v>155</v>
      </c>
      <c r="B266" s="68"/>
      <c r="C266" s="68"/>
      <c r="D266" s="66"/>
    </row>
    <row r="267" spans="1:4" ht="15.6" customHeight="1" thickBot="1" x14ac:dyDescent="0.25">
      <c r="A267" s="91"/>
      <c r="B267" s="91"/>
      <c r="C267" s="91"/>
      <c r="D267" s="91"/>
    </row>
    <row r="268" spans="1:4" ht="15.75" thickBot="1" x14ac:dyDescent="0.25">
      <c r="A268" s="110" t="s">
        <v>37</v>
      </c>
      <c r="B268" s="111">
        <v>2019</v>
      </c>
      <c r="C268" s="111">
        <v>2018</v>
      </c>
      <c r="D268" s="113" t="s">
        <v>66</v>
      </c>
    </row>
    <row r="269" spans="1:4" x14ac:dyDescent="0.2">
      <c r="A269" s="14" t="s">
        <v>93</v>
      </c>
      <c r="B269" s="50">
        <v>77100</v>
      </c>
      <c r="C269" s="50">
        <v>105000</v>
      </c>
      <c r="D269" s="51">
        <f t="shared" ref="D269:D278" si="6">B269/C269-1</f>
        <v>-0.26571428571428568</v>
      </c>
    </row>
    <row r="270" spans="1:4" x14ac:dyDescent="0.2">
      <c r="A270" s="14" t="s">
        <v>52</v>
      </c>
      <c r="B270" s="50">
        <v>76433</v>
      </c>
      <c r="C270" s="50">
        <v>72346</v>
      </c>
      <c r="D270" s="51">
        <f t="shared" si="6"/>
        <v>5.6492411467116366E-2</v>
      </c>
    </row>
    <row r="271" spans="1:4" x14ac:dyDescent="0.2">
      <c r="A271" s="14" t="s">
        <v>38</v>
      </c>
      <c r="B271" s="50">
        <v>57889</v>
      </c>
      <c r="C271" s="50">
        <v>62658</v>
      </c>
      <c r="D271" s="51">
        <f t="shared" si="6"/>
        <v>-7.6111589900730969E-2</v>
      </c>
    </row>
    <row r="272" spans="1:4" ht="13.9" customHeight="1" x14ac:dyDescent="0.2">
      <c r="A272" s="14" t="s">
        <v>92</v>
      </c>
      <c r="B272" s="50">
        <v>42000</v>
      </c>
      <c r="C272" s="50">
        <v>43000</v>
      </c>
      <c r="D272" s="51">
        <f t="shared" si="6"/>
        <v>-2.3255813953488413E-2</v>
      </c>
    </row>
    <row r="273" spans="1:4" ht="13.9" customHeight="1" x14ac:dyDescent="0.2">
      <c r="A273" s="14" t="s">
        <v>114</v>
      </c>
      <c r="B273" s="50">
        <v>36576</v>
      </c>
      <c r="C273" s="50">
        <v>32244</v>
      </c>
      <c r="D273" s="51">
        <f t="shared" si="6"/>
        <v>0.1343505768515072</v>
      </c>
    </row>
    <row r="274" spans="1:4" ht="13.9" customHeight="1" x14ac:dyDescent="0.2">
      <c r="A274" s="14" t="s">
        <v>94</v>
      </c>
      <c r="B274" s="50">
        <v>25000</v>
      </c>
      <c r="C274" s="50">
        <v>25000</v>
      </c>
      <c r="D274" s="51">
        <f t="shared" si="6"/>
        <v>0</v>
      </c>
    </row>
    <row r="275" spans="1:4" ht="13.9" customHeight="1" x14ac:dyDescent="0.2">
      <c r="A275" s="14" t="s">
        <v>115</v>
      </c>
      <c r="B275" s="50">
        <v>24056</v>
      </c>
      <c r="C275" s="50">
        <v>19061</v>
      </c>
      <c r="D275" s="51">
        <f t="shared" si="6"/>
        <v>0.26205340748124439</v>
      </c>
    </row>
    <row r="276" spans="1:4" ht="13.9" customHeight="1" x14ac:dyDescent="0.2">
      <c r="A276" s="14" t="s">
        <v>95</v>
      </c>
      <c r="B276" s="50">
        <v>20440</v>
      </c>
      <c r="C276" s="50">
        <v>20612</v>
      </c>
      <c r="D276" s="51">
        <f t="shared" si="6"/>
        <v>-8.3446535998447091E-3</v>
      </c>
    </row>
    <row r="277" spans="1:4" ht="13.9" customHeight="1" x14ac:dyDescent="0.2">
      <c r="A277" s="14" t="s">
        <v>42</v>
      </c>
      <c r="B277" s="50">
        <v>14621</v>
      </c>
      <c r="C277" s="50">
        <v>13673</v>
      </c>
      <c r="D277" s="51">
        <f t="shared" si="6"/>
        <v>6.9333723396474811E-2</v>
      </c>
    </row>
    <row r="278" spans="1:4" ht="13.9" customHeight="1" x14ac:dyDescent="0.2">
      <c r="A278" s="58" t="s">
        <v>96</v>
      </c>
      <c r="B278" s="83">
        <v>13135</v>
      </c>
      <c r="C278" s="83">
        <v>13338</v>
      </c>
      <c r="D278" s="130">
        <f t="shared" si="6"/>
        <v>-1.5219673114409971E-2</v>
      </c>
    </row>
    <row r="279" spans="1:4" x14ac:dyDescent="0.2">
      <c r="A279" s="14" t="s">
        <v>45</v>
      </c>
      <c r="B279" s="50" t="s">
        <v>72</v>
      </c>
      <c r="C279" s="50">
        <v>54633</v>
      </c>
      <c r="D279" s="51" t="s">
        <v>14</v>
      </c>
    </row>
    <row r="280" spans="1:4" ht="13.9" customHeight="1" x14ac:dyDescent="0.2">
      <c r="A280" s="81"/>
      <c r="B280" s="108"/>
      <c r="C280" s="104"/>
      <c r="D280" s="107"/>
    </row>
    <row r="281" spans="1:4" ht="13.5" customHeight="1" x14ac:dyDescent="0.2">
      <c r="A281" s="163" t="s">
        <v>8</v>
      </c>
      <c r="B281" s="163"/>
      <c r="C281" s="163"/>
      <c r="D281" s="163"/>
    </row>
    <row r="282" spans="1:4" ht="13.9" customHeight="1" x14ac:dyDescent="0.2">
      <c r="A282" s="163" t="s">
        <v>9</v>
      </c>
      <c r="B282" s="163"/>
      <c r="C282" s="163"/>
      <c r="D282" s="163"/>
    </row>
    <row r="283" spans="1:4" ht="13.9" customHeight="1" x14ac:dyDescent="0.2">
      <c r="A283" s="131" t="s">
        <v>112</v>
      </c>
      <c r="B283" s="131"/>
      <c r="C283" s="131"/>
      <c r="D283" s="131"/>
    </row>
    <row r="284" spans="1:4" ht="13.9" customHeight="1" x14ac:dyDescent="0.2">
      <c r="A284" s="72" t="s">
        <v>113</v>
      </c>
      <c r="B284" s="103"/>
      <c r="C284" s="105"/>
      <c r="D284" s="106"/>
    </row>
    <row r="285" spans="1:4" ht="13.9" customHeight="1" x14ac:dyDescent="0.2">
      <c r="A285" s="97"/>
      <c r="B285" s="98"/>
      <c r="C285" s="98"/>
      <c r="D285" s="98"/>
    </row>
    <row r="286" spans="1:4" x14ac:dyDescent="0.2">
      <c r="A286" s="165" t="s">
        <v>183</v>
      </c>
      <c r="B286" s="165"/>
      <c r="C286" s="92"/>
      <c r="D286" s="92"/>
    </row>
    <row r="287" spans="1:4" x14ac:dyDescent="0.2">
      <c r="B287" s="3"/>
      <c r="C287" s="52"/>
      <c r="D287" s="3"/>
    </row>
    <row r="288" spans="1:4" x14ac:dyDescent="0.2">
      <c r="B288" s="3"/>
      <c r="C288" s="52"/>
      <c r="D288" s="3"/>
    </row>
    <row r="289" spans="1:4" ht="13.9" customHeight="1" x14ac:dyDescent="0.2">
      <c r="A289" s="109"/>
      <c r="B289" s="3"/>
      <c r="C289" s="52"/>
      <c r="D289" s="3"/>
    </row>
    <row r="290" spans="1:4" ht="13.9" customHeight="1" x14ac:dyDescent="0.2"/>
    <row r="291" spans="1:4" ht="13.9" customHeight="1" x14ac:dyDescent="0.2"/>
    <row r="292" spans="1:4" ht="13.5" customHeight="1" x14ac:dyDescent="0.2">
      <c r="A292" s="1"/>
      <c r="B292" s="3"/>
      <c r="C292" s="52"/>
      <c r="D292" s="3"/>
    </row>
    <row r="293" spans="1:4" ht="26.25" customHeight="1" x14ac:dyDescent="0.2"/>
    <row r="294" spans="1:4" ht="26.25" customHeight="1" x14ac:dyDescent="0.2"/>
    <row r="295" spans="1:4" ht="13.9" customHeight="1" x14ac:dyDescent="0.2"/>
    <row r="296" spans="1:4" ht="13.9" customHeight="1" x14ac:dyDescent="0.2"/>
    <row r="297" spans="1:4" ht="13.9" customHeight="1" x14ac:dyDescent="0.2"/>
    <row r="298" spans="1:4" ht="13.9" customHeight="1" x14ac:dyDescent="0.2"/>
    <row r="299" spans="1:4" ht="13.9" customHeight="1" x14ac:dyDescent="0.2"/>
    <row r="300" spans="1:4" ht="13.9" customHeight="1" x14ac:dyDescent="0.2"/>
    <row r="301" spans="1:4" ht="26.45" customHeight="1" x14ac:dyDescent="0.2"/>
    <row r="302" spans="1:4" ht="13.9" customHeight="1" x14ac:dyDescent="0.2"/>
    <row r="303" spans="1:4" ht="13.9" customHeight="1" x14ac:dyDescent="0.2"/>
    <row r="304" spans="1:4" ht="13.9" customHeight="1" x14ac:dyDescent="0.2"/>
    <row r="305" ht="13.9" customHeight="1" x14ac:dyDescent="0.2"/>
    <row r="306" ht="13.9" customHeight="1" x14ac:dyDescent="0.2"/>
  </sheetData>
  <sortState ref="A5:HQ61">
    <sortCondition descending="1" ref="B5:B61"/>
  </sortState>
  <mergeCells count="15">
    <mergeCell ref="A249:D249"/>
    <mergeCell ref="A281:D281"/>
    <mergeCell ref="A286:B286"/>
    <mergeCell ref="A234:D234"/>
    <mergeCell ref="A129:D129"/>
    <mergeCell ref="A169:D169"/>
    <mergeCell ref="A233:D233"/>
    <mergeCell ref="A282:D282"/>
    <mergeCell ref="A264:D264"/>
    <mergeCell ref="A265:D265"/>
    <mergeCell ref="A1:D1"/>
    <mergeCell ref="A3:D3"/>
    <mergeCell ref="A61:D61"/>
    <mergeCell ref="A62:D62"/>
    <mergeCell ref="A63:D63"/>
  </mergeCells>
  <pageMargins left="0.35433070866141736" right="0.27559055118110237" top="0.55118110236220474" bottom="1.1811023622047245" header="0.51181102362204722" footer="0.51181102362204722"/>
  <pageSetup paperSize="9" scale="72" fitToHeight="0" orientation="portrait" r:id="rId1"/>
  <headerFooter alignWithMargins="0"/>
  <rowBreaks count="1" manualBreakCount="1">
    <brk id="13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Par département</vt:lpstr>
      <vt:lpstr>'Par département'!Zone_d_impression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Pauline_A</dc:creator>
  <cp:lastModifiedBy>Manon DECOME</cp:lastModifiedBy>
  <dcterms:created xsi:type="dcterms:W3CDTF">2018-05-28T08:47:05Z</dcterms:created>
  <dcterms:modified xsi:type="dcterms:W3CDTF">2020-07-03T14:40:14Z</dcterms:modified>
</cp:coreProperties>
</file>